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510" windowWidth="25590" windowHeight="14400" tabRatio="673"/>
  </bookViews>
  <sheets>
    <sheet name="1. Vyúčt příspěvku MSK-TJ 2022" sheetId="11" r:id="rId1"/>
    <sheet name="2. Přehled o úhradách SKTJ 2022" sheetId="9" r:id="rId2"/>
    <sheet name="3.Vysvětlivky" sheetId="12" r:id="rId3"/>
  </sheets>
  <definedNames>
    <definedName name="_xlnm.Print_Titles" localSheetId="1">'2. Přehled o úhradách SKTJ 2022'!$7:$9</definedName>
    <definedName name="_xlnm.Print_Area" localSheetId="1">'2. Přehled o úhradách SKTJ 2022'!$A$2:$O$61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1" l="1"/>
  <c r="D6" i="11" l="1"/>
  <c r="C19" i="11"/>
  <c r="F11" i="9" l="1"/>
  <c r="F12" i="9"/>
  <c r="F13" i="9"/>
  <c r="F14" i="9"/>
  <c r="F15" i="9"/>
  <c r="F16" i="9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F57" i="9"/>
  <c r="G57" i="9" s="1"/>
  <c r="F58" i="9"/>
  <c r="G58" i="9" s="1"/>
  <c r="F59" i="9"/>
  <c r="G59" i="9" s="1"/>
  <c r="F10" i="9"/>
  <c r="G16" i="9"/>
  <c r="O60" i="9"/>
  <c r="C25" i="11" s="1"/>
  <c r="G56" i="9"/>
  <c r="L60" i="9"/>
  <c r="C22" i="11" s="1"/>
  <c r="A9" i="11"/>
  <c r="C30" i="11"/>
  <c r="C32" i="11" s="1"/>
  <c r="D12" i="11"/>
  <c r="A12" i="11"/>
  <c r="A6" i="11"/>
  <c r="G11" i="9"/>
  <c r="G12" i="9"/>
  <c r="G13" i="9"/>
  <c r="G14" i="9"/>
  <c r="G15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G10" i="9"/>
  <c r="E60" i="9"/>
  <c r="I60" i="9"/>
  <c r="J60" i="9"/>
  <c r="M60" i="9"/>
  <c r="C23" i="11" s="1"/>
  <c r="N60" i="9"/>
  <c r="C24" i="11" s="1"/>
  <c r="K60" i="9"/>
  <c r="C21" i="11" s="1"/>
  <c r="F60" i="9" l="1"/>
  <c r="G60" i="9"/>
  <c r="O61" i="9"/>
  <c r="C20" i="11"/>
  <c r="C27" i="11" s="1"/>
  <c r="C35" i="11" s="1"/>
</calcChain>
</file>

<file path=xl/sharedStrings.xml><?xml version="1.0" encoding="utf-8"?>
<sst xmlns="http://schemas.openxmlformats.org/spreadsheetml/2006/main" count="101" uniqueCount="96">
  <si>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</si>
  <si>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</si>
  <si>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</si>
  <si>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</si>
  <si>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</si>
  <si>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</si>
  <si>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</si>
  <si>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</si>
  <si>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</si>
  <si>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</si>
  <si>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</si>
  <si>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</si>
  <si>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</si>
  <si>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</si>
  <si>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</si>
  <si>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</si>
  <si>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</si>
  <si>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</si>
  <si>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</si>
  <si>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</si>
  <si>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</si>
  <si>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</si>
  <si>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</si>
  <si>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</si>
  <si>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</si>
  <si>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</si>
  <si>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</si>
  <si>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</si>
  <si>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</si>
  <si>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</si>
  <si>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</si>
  <si>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 xml:space="preserve">Číslo smlouvy o poskytnutí příspěvku: </t>
  </si>
  <si>
    <r>
      <t xml:space="preserve">opravy a údržba </t>
    </r>
    <r>
      <rPr>
        <b/>
        <i/>
        <sz val="11"/>
        <color indexed="12"/>
        <rFont val="Calibri"/>
        <family val="2"/>
        <charset val="238"/>
      </rPr>
      <t>(úč. 511)</t>
    </r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</si>
  <si>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</si>
  <si>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</si>
  <si>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</si>
  <si>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</si>
  <si>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</si>
  <si>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</si>
  <si>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</si>
  <si>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</si>
  <si>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</si>
  <si>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</si>
  <si>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</si>
  <si>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</si>
  <si>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</si>
  <si>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r>
      <t xml:space="preserve">** Text označený symbolem ** </t>
    </r>
    <r>
      <rPr>
        <b/>
        <i/>
        <sz val="11"/>
        <color indexed="12"/>
        <rFont val="Arial CE"/>
        <charset val="238"/>
      </rPr>
      <t xml:space="preserve">slouží pro informaci, </t>
    </r>
    <r>
      <rPr>
        <b/>
        <i/>
        <u/>
        <sz val="11"/>
        <color indexed="10"/>
        <rFont val="Arial CE"/>
        <charset val="238"/>
      </rPr>
      <t>je mimo oblast tisku</t>
    </r>
    <r>
      <rPr>
        <i/>
        <sz val="11"/>
        <color indexed="10"/>
        <rFont val="Arial CE"/>
        <charset val="238"/>
      </rPr>
      <t xml:space="preserve"> - </t>
    </r>
    <r>
      <rPr>
        <b/>
        <i/>
        <sz val="11"/>
        <rFont val="Arial CE"/>
        <charset val="238"/>
      </rPr>
      <t>nebude vytištěn</t>
    </r>
    <r>
      <rPr>
        <i/>
        <sz val="11"/>
        <color indexed="10"/>
        <rFont val="Arial CE"/>
        <charset val="238"/>
      </rPr>
      <t xml:space="preserve"> </t>
    </r>
    <r>
      <rPr>
        <b/>
        <i/>
        <sz val="11"/>
        <color indexed="10"/>
        <rFont val="Arial CE"/>
        <charset val="238"/>
      </rPr>
      <t xml:space="preserve">a </t>
    </r>
    <r>
      <rPr>
        <b/>
        <i/>
        <u/>
        <sz val="11"/>
        <color indexed="10"/>
        <rFont val="Arial CE"/>
        <charset val="238"/>
      </rPr>
      <t>zobrazí se pouze v el. podobě</t>
    </r>
    <r>
      <rPr>
        <b/>
        <i/>
        <sz val="11"/>
        <color indexed="10"/>
        <rFont val="Arial CE"/>
        <charset val="238"/>
      </rPr>
      <t xml:space="preserve"> !!! </t>
    </r>
  </si>
  <si>
    <t>DPP údržbář</t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</si>
  <si>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</si>
  <si>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</si>
  <si>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</si>
  <si>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</si>
  <si>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</si>
  <si>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TJ Opava 1999</t>
  </si>
  <si>
    <t>00112233</t>
  </si>
  <si>
    <t>** Celková částka uhrazená z příspěvku (buňka F60) se musí rovnat celkovému poskytnutému příspěvku (buňka K5).</t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</si>
  <si>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</si>
  <si>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</si>
  <si>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</si>
  <si>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t>** Po vyplnění celkové částky za doklad (sloupec E), je nutné uvedenou částku nebo její část uhrazenou z příspěvku, rozepsat dle příslušných účtů uvedených ve sloupcích I až O</t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</si>
  <si>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</si>
  <si>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t>Moravskoslezská krajská organizace ČUS</t>
  </si>
  <si>
    <t>70926379</t>
  </si>
  <si>
    <t>28.2.21</t>
  </si>
  <si>
    <t>2.3.21</t>
  </si>
  <si>
    <t>15.3.21</t>
  </si>
  <si>
    <t>20.3.21</t>
  </si>
  <si>
    <t>FA569874</t>
  </si>
  <si>
    <t>ČEZ - el. energie Stadion Přátelství</t>
  </si>
  <si>
    <t>FA121112</t>
  </si>
  <si>
    <t>Stavebniny - antuka - tenisový kurt</t>
  </si>
  <si>
    <t>FA336699</t>
  </si>
  <si>
    <t>SmVaK - stočné</t>
  </si>
  <si>
    <t>FA457896</t>
  </si>
  <si>
    <t>CP11 VPD13</t>
  </si>
  <si>
    <t>VL02 VPD12</t>
  </si>
  <si>
    <t>FA121212</t>
  </si>
  <si>
    <t>SK Ostrava - členský vklad pořadateli k účasti v soutěži</t>
  </si>
  <si>
    <t xml:space="preserve">Cestovné -  Vítkovice - Fotbal - krajský přebor starší žáci                                 </t>
  </si>
  <si>
    <t>30.11.21</t>
  </si>
  <si>
    <t>St. Podnik Opava - oprava fasády - šatny Stadion Přátelství</t>
  </si>
  <si>
    <t>1.9.21</t>
  </si>
  <si>
    <t>Jan Novák, předseda</t>
  </si>
  <si>
    <t>C.  Přijaté členské příspěvky</t>
  </si>
  <si>
    <r>
      <t xml:space="preserve">Jedná se o </t>
    </r>
    <r>
      <rPr>
        <b/>
        <u/>
        <sz val="11"/>
        <color indexed="10"/>
        <rFont val="Arial"/>
        <family val="2"/>
        <charset val="238"/>
      </rPr>
      <t>dva</t>
    </r>
    <r>
      <rPr>
        <b/>
        <u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</si>
  <si>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t>Vyplníte z účetnictví hodnotu účtu č. 684, která musí být nejméně rovna počtu členů ze žádosti x 100Kč  např. pro 60 členů min. 60x100Kč:</t>
  </si>
  <si>
    <t>Tento sešit je nutné použít jako doklad pro vyúčtování poskytnutého příspěvku ČUS v programu "SPORT MSK 2022 - TJ/SK".                        V tabulkách (List č.1 a č.2) uvedených v tomto sešitu jsou vykazovány údaje související s poskytnutým příspěvkem.                                           Údaje zapsané v tomto sešitu musí plně odpovídat skutečným zápisům vykazovaným v účetnictví SK/TJ !</t>
  </si>
  <si>
    <t>List.č 1 ("1. Vyúčt příspěvku MSK-TJ 2022"): V tabulce SK/TJ - Závěrečné vyúčtování příspěvku MS KO ČUS  "Výsledovka ve výši poskytnutého příspěvku" se údaje vyplňují automaticky v návaznosti na vyplnění listu č. 2.                                                       Do tabulky C - Přijaté členské příspěvky vyplníte hodnotu vybraných členských příspěvků, která musí odpovídat minimálně 100Kč na každého člena uvedeného v žádosti.                                                                                                                                                 Dále je nutné doplnit pouze datum, odpověnou osobu, podpis a razítko</t>
  </si>
  <si>
    <t>List.č 2 ("2. Přehled o úhradách SKTJ 2022"): V tabulce "Přehled o úhradách SK/TJ" vyplňuje Příjemce příspěvku:                         IČO, číslo smlouvy o poskytnutí příspěvku a celkovou výši příspěvku v Kč,
v "Přehledu o úhradách plateb" - údaje ve sloucích B až E,   
v "Nákladech hrazených z příspěvku" -  údaje ve sloupcích I až O.</t>
  </si>
  <si>
    <t xml:space="preserve">Údaje o názvu, IČO, č. smlouvy a výši příspěvku SK/TJ se po vyplnění tabulky na listu č. 2. automaticky přenáší do tabulky           na list č. 1. - "Výsledovka 2022" . Číselné údaje z tabulky na listu č. 2. se po vyplnění tabulky na listu č. 2. automaticky přenáší jako součty do tabulky na listu č. 1. - "Výsledovka ve výši poskytnutého příspěvku" </t>
  </si>
  <si>
    <t>K vyúčtování příspěvku z programu SPORT MSK 2022 - TJ/SK je nutné  přiložit oba listy tohoto sešitu:                                                                    List č. 1 "Výsledovka ve výši poskytnutého příspěvku 2022" se vztahuje pouze k poskytnutému příspěvku                                                                                                                                                                                                          List č. 2 "Přehled o úhradách plateb SK/TJ 2022"                                                                                                                                                                                       
Součástí vyúčtování musí být i další přílohy, a to: 
a) "Závěrečné hodnocení projektu" s popisem realizace projektu a celkovým hodnocením,
b) "Soupis jmenovitých údajů o mzdových nákladech" - pouze pokud byl příspěvek použit na úhradu osobních nákladů,
c) "Celková výsledovka SK/TJ za rok 2022" - vztahuje se ke všem celoročním výdajům SK/TJ</t>
  </si>
  <si>
    <t>Přijaté členské příspěvky celkem (min. 100Kč/evidovaného sportovce-člena k 30. 09. 2021)</t>
  </si>
  <si>
    <t>15.12.2022</t>
  </si>
  <si>
    <t xml:space="preserve">SK/TJ - Závěrečné vyúčtování příspěvku MS KO ČUS - 2022 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</si>
  <si>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2022 - TJ/SK </t>
    </r>
  </si>
  <si>
    <t>112/OP/2022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</si>
</sst>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6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12"/>
      <name val="Arial CE"/>
      <charset val="238"/>
    </font>
    <font>
      <b/>
      <i/>
      <u/>
      <sz val="11"/>
      <color indexed="10"/>
      <name val="Arial CE"/>
      <charset val="238"/>
    </font>
    <font>
      <b/>
      <i/>
      <sz val="11"/>
      <name val="Arial CE"/>
      <charset val="238"/>
    </font>
    <font>
      <b/>
      <i/>
      <sz val="11"/>
      <color indexed="10"/>
      <name val="Arial CE"/>
      <charset val="238"/>
    </font>
    <font>
      <i/>
      <sz val="11"/>
      <color indexed="10"/>
      <name val="Arial CE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44" fontId="11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44" fontId="10" fillId="0" borderId="0" xfId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44" fontId="11" fillId="0" borderId="0" xfId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4" fontId="10" fillId="0" borderId="0" xfId="1" applyFont="1" applyFill="1" applyBorder="1" applyAlignment="1" applyProtection="1">
      <alignment vertical="center"/>
      <protection hidden="1"/>
    </xf>
    <xf numFmtId="44" fontId="10" fillId="0" borderId="0" xfId="1" applyFont="1" applyFill="1" applyBorder="1" applyAlignment="1" applyProtection="1">
      <alignment horizontal="center" vertical="center" wrapText="1"/>
      <protection hidden="1"/>
    </xf>
    <xf numFmtId="44" fontId="10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21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1" fillId="0" borderId="8" xfId="1" applyNumberFormat="1" applyFont="1" applyFill="1" applyBorder="1" applyAlignment="1" applyProtection="1">
      <alignment vertical="center" wrapText="1"/>
      <protection hidden="1"/>
    </xf>
    <xf numFmtId="165" fontId="11" fillId="0" borderId="9" xfId="1" applyNumberFormat="1" applyFont="1" applyFill="1" applyBorder="1" applyAlignment="1" applyProtection="1">
      <alignment vertical="center" wrapText="1"/>
      <protection hidden="1"/>
    </xf>
    <xf numFmtId="44" fontId="41" fillId="0" borderId="0" xfId="1" applyFont="1" applyAlignment="1" applyProtection="1">
      <alignment vertical="center"/>
      <protection hidden="1"/>
    </xf>
    <xf numFmtId="164" fontId="42" fillId="0" borderId="0" xfId="1" applyNumberFormat="1" applyFont="1" applyAlignment="1" applyProtection="1">
      <alignment vertical="center"/>
      <protection hidden="1"/>
    </xf>
    <xf numFmtId="44" fontId="43" fillId="0" borderId="0" xfId="1" applyFont="1" applyFill="1" applyBorder="1" applyAlignment="1" applyProtection="1">
      <alignment vertical="center"/>
      <protection hidden="1"/>
    </xf>
    <xf numFmtId="49" fontId="44" fillId="0" borderId="0" xfId="0" applyNumberFormat="1" applyFont="1" applyFill="1" applyBorder="1" applyAlignment="1" applyProtection="1">
      <alignment vertical="center"/>
      <protection hidden="1"/>
    </xf>
    <xf numFmtId="44" fontId="45" fillId="0" borderId="0" xfId="1" applyFont="1" applyBorder="1" applyAlignment="1" applyProtection="1">
      <alignment horizontal="right" vertical="center"/>
      <protection hidden="1"/>
    </xf>
    <xf numFmtId="164" fontId="46" fillId="0" borderId="0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vertical="center"/>
      <protection hidden="1"/>
    </xf>
    <xf numFmtId="44" fontId="48" fillId="0" borderId="0" xfId="1" applyFont="1" applyAlignment="1" applyProtection="1">
      <alignment vertical="center"/>
      <protection hidden="1"/>
    </xf>
    <xf numFmtId="44" fontId="43" fillId="0" borderId="0" xfId="1" applyFont="1" applyAlignment="1" applyProtection="1">
      <alignment horizontal="right" vertical="center"/>
      <protection hidden="1"/>
    </xf>
    <xf numFmtId="49" fontId="43" fillId="0" borderId="0" xfId="1" applyNumberFormat="1" applyFont="1" applyAlignment="1" applyProtection="1">
      <alignment horizontal="center" vertical="center"/>
      <protection hidden="1"/>
    </xf>
    <xf numFmtId="49" fontId="43" fillId="0" borderId="0" xfId="1" applyNumberFormat="1" applyFont="1" applyAlignment="1" applyProtection="1">
      <alignment vertical="center"/>
      <protection hidden="1"/>
    </xf>
    <xf numFmtId="49" fontId="49" fillId="0" borderId="0" xfId="0" applyNumberFormat="1" applyFont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49" fontId="50" fillId="0" borderId="0" xfId="0" applyNumberFormat="1" applyFont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49" fontId="52" fillId="0" borderId="0" xfId="0" applyNumberFormat="1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top"/>
      <protection hidden="1"/>
    </xf>
    <xf numFmtId="49" fontId="50" fillId="0" borderId="0" xfId="0" applyNumberFormat="1" applyFont="1" applyBorder="1" applyAlignment="1" applyProtection="1">
      <alignment vertical="center"/>
      <protection hidden="1"/>
    </xf>
    <xf numFmtId="49" fontId="48" fillId="0" borderId="2" xfId="0" applyNumberFormat="1" applyFont="1" applyFill="1" applyBorder="1" applyAlignment="1" applyProtection="1">
      <alignment vertical="center"/>
      <protection hidden="1"/>
    </xf>
    <xf numFmtId="0" fontId="55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50" fillId="0" borderId="0" xfId="0" applyNumberFormat="1" applyFont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right" vertical="top"/>
      <protection hidden="1"/>
    </xf>
    <xf numFmtId="49" fontId="56" fillId="0" borderId="2" xfId="1" applyNumberFormat="1" applyFont="1" applyBorder="1" applyAlignment="1" applyProtection="1">
      <alignment horizontal="center" vertical="center"/>
      <protection hidden="1"/>
    </xf>
    <xf numFmtId="49" fontId="45" fillId="0" borderId="0" xfId="1" applyNumberFormat="1" applyFont="1" applyFill="1" applyBorder="1" applyAlignment="1" applyProtection="1">
      <alignment horizontal="right" vertical="center"/>
      <protection hidden="1"/>
    </xf>
    <xf numFmtId="0" fontId="48" fillId="3" borderId="2" xfId="1" applyNumberFormat="1" applyFont="1" applyFill="1" applyBorder="1" applyAlignment="1" applyProtection="1">
      <alignment vertical="center"/>
      <protection locked="0"/>
    </xf>
    <xf numFmtId="49" fontId="56" fillId="3" borderId="2" xfId="1" applyNumberFormat="1" applyFont="1" applyFill="1" applyBorder="1" applyAlignment="1" applyProtection="1">
      <alignment horizontal="center" vertical="center"/>
      <protection locked="0"/>
    </xf>
    <xf numFmtId="0" fontId="50" fillId="3" borderId="2" xfId="0" applyNumberFormat="1" applyFont="1" applyFill="1" applyBorder="1" applyAlignment="1" applyProtection="1">
      <alignment horizontal="center" vertical="center"/>
      <protection locked="0"/>
    </xf>
    <xf numFmtId="3" fontId="50" fillId="3" borderId="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vertical="center"/>
    </xf>
    <xf numFmtId="165" fontId="13" fillId="0" borderId="18" xfId="1" applyNumberFormat="1" applyFont="1" applyFill="1" applyBorder="1" applyAlignment="1" applyProtection="1">
      <alignment vertical="center" wrapText="1"/>
      <protection hidden="1"/>
    </xf>
    <xf numFmtId="165" fontId="13" fillId="0" borderId="19" xfId="1" applyNumberFormat="1" applyFont="1" applyFill="1" applyBorder="1" applyAlignment="1" applyProtection="1">
      <alignment vertical="center" wrapText="1"/>
      <protection hidden="1"/>
    </xf>
    <xf numFmtId="165" fontId="13" fillId="0" borderId="20" xfId="1" applyNumberFormat="1" applyFont="1" applyFill="1" applyBorder="1" applyAlignment="1" applyProtection="1">
      <alignment vertical="center" wrapText="1"/>
      <protection hidden="1"/>
    </xf>
    <xf numFmtId="44" fontId="11" fillId="0" borderId="0" xfId="1" applyFont="1" applyBorder="1" applyAlignment="1">
      <alignment horizontal="center" vertical="center"/>
    </xf>
    <xf numFmtId="0" fontId="39" fillId="0" borderId="0" xfId="0" applyFont="1" applyAlignment="1" applyProtection="1">
      <protection hidden="1"/>
    </xf>
    <xf numFmtId="0" fontId="38" fillId="0" borderId="0" xfId="0" applyFont="1" applyBorder="1" applyAlignment="1" applyProtection="1">
      <protection hidden="1"/>
    </xf>
    <xf numFmtId="0" fontId="57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44" fontId="10" fillId="0" borderId="0" xfId="1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horizontal="right" vertical="center"/>
      <protection hidden="1"/>
    </xf>
    <xf numFmtId="0" fontId="44" fillId="0" borderId="21" xfId="0" applyFont="1" applyBorder="1" applyAlignment="1" applyProtection="1">
      <alignment horizontal="right" vertical="center"/>
      <protection hidden="1"/>
    </xf>
    <xf numFmtId="0" fontId="29" fillId="0" borderId="22" xfId="0" applyFont="1" applyBorder="1" applyAlignment="1" applyProtection="1">
      <alignment vertical="center"/>
      <protection hidden="1"/>
    </xf>
    <xf numFmtId="0" fontId="29" fillId="0" borderId="3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0" xfId="1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20" fillId="0" borderId="0" xfId="1" applyNumberFormat="1" applyFont="1" applyBorder="1" applyAlignment="1" applyProtection="1">
      <alignment horizontal="right" vertical="center"/>
      <protection hidden="1"/>
    </xf>
    <xf numFmtId="49" fontId="15" fillId="0" borderId="0" xfId="1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vertical="center"/>
      <protection hidden="1"/>
    </xf>
    <xf numFmtId="164" fontId="12" fillId="0" borderId="0" xfId="1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Alignment="1" applyProtection="1">
      <alignment horizontal="right"/>
      <protection hidden="1"/>
    </xf>
    <xf numFmtId="0" fontId="50" fillId="0" borderId="0" xfId="0" applyNumberFormat="1" applyFont="1" applyFill="1" applyBorder="1" applyAlignment="1" applyProtection="1">
      <alignment horizontal="center" vertical="center"/>
      <protection locked="0"/>
    </xf>
    <xf numFmtId="3" fontId="50" fillId="0" borderId="0" xfId="0" applyNumberFormat="1" applyFont="1" applyFill="1" applyBorder="1" applyAlignment="1" applyProtection="1">
      <alignment vertical="center"/>
      <protection locked="0"/>
    </xf>
    <xf numFmtId="165" fontId="12" fillId="0" borderId="24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4" fontId="13" fillId="0" borderId="54" xfId="0" applyNumberFormat="1" applyFont="1" applyBorder="1" applyAlignment="1">
      <alignment vertical="center"/>
    </xf>
    <xf numFmtId="165" fontId="11" fillId="0" borderId="42" xfId="1" applyNumberFormat="1" applyFont="1" applyFill="1" applyBorder="1" applyAlignment="1" applyProtection="1">
      <alignment vertical="center" wrapText="1"/>
      <protection hidden="1"/>
    </xf>
    <xf numFmtId="165" fontId="11" fillId="0" borderId="57" xfId="1" applyNumberFormat="1" applyFont="1" applyFill="1" applyBorder="1" applyAlignment="1" applyProtection="1">
      <alignment vertical="center" wrapText="1"/>
      <protection hidden="1"/>
    </xf>
    <xf numFmtId="165" fontId="11" fillId="0" borderId="43" xfId="1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6" fontId="2" fillId="0" borderId="0" xfId="0" applyNumberFormat="1" applyFont="1" applyBorder="1" applyProtection="1"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49" fontId="54" fillId="0" borderId="2" xfId="0" applyNumberFormat="1" applyFont="1" applyBorder="1" applyAlignment="1" applyProtection="1">
      <alignment vertical="center"/>
      <protection hidden="1"/>
    </xf>
    <xf numFmtId="166" fontId="2" fillId="3" borderId="2" xfId="0" applyNumberFormat="1" applyFont="1" applyFill="1" applyBorder="1" applyAlignment="1" applyProtection="1">
      <alignment horizontal="right" vertical="center"/>
      <protection locked="0"/>
    </xf>
    <xf numFmtId="49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23" xfId="0" applyFont="1" applyFill="1" applyBorder="1" applyAlignment="1" applyProtection="1">
      <alignment horizontal="center" vertical="center" wrapText="1"/>
      <protection hidden="1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1" applyNumberFormat="1" applyFont="1" applyFill="1" applyBorder="1" applyAlignment="1" applyProtection="1">
      <alignment vertical="center" wrapText="1"/>
      <protection locked="0"/>
    </xf>
    <xf numFmtId="165" fontId="11" fillId="3" borderId="40" xfId="1" applyNumberFormat="1" applyFont="1" applyFill="1" applyBorder="1" applyAlignment="1" applyProtection="1">
      <alignment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1" applyNumberFormat="1" applyFont="1" applyFill="1" applyBorder="1" applyAlignment="1" applyProtection="1">
      <alignment vertical="center" wrapText="1"/>
      <protection locked="0"/>
    </xf>
    <xf numFmtId="165" fontId="11" fillId="3" borderId="55" xfId="1" applyNumberFormat="1" applyFont="1" applyFill="1" applyBorder="1" applyAlignment="1" applyProtection="1">
      <alignment vertical="center" wrapText="1"/>
      <protection locked="0"/>
    </xf>
    <xf numFmtId="49" fontId="11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4" xfId="1" applyNumberFormat="1" applyFont="1" applyFill="1" applyBorder="1" applyAlignment="1" applyProtection="1">
      <alignment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7" xfId="1" applyNumberFormat="1" applyFont="1" applyFill="1" applyBorder="1" applyAlignment="1" applyProtection="1">
      <alignment vertical="center" wrapText="1"/>
      <protection locked="0"/>
    </xf>
    <xf numFmtId="165" fontId="11" fillId="3" borderId="56" xfId="1" applyNumberFormat="1" applyFont="1" applyFill="1" applyBorder="1" applyAlignment="1" applyProtection="1">
      <alignment vertical="center" wrapText="1"/>
      <protection locked="0"/>
    </xf>
    <xf numFmtId="165" fontId="12" fillId="3" borderId="22" xfId="1" applyNumberFormat="1" applyFont="1" applyFill="1" applyBorder="1" applyAlignment="1" applyProtection="1">
      <alignment vertical="center" wrapText="1"/>
      <protection locked="0"/>
    </xf>
    <xf numFmtId="165" fontId="12" fillId="3" borderId="1" xfId="1" applyNumberFormat="1" applyFont="1" applyFill="1" applyBorder="1" applyAlignment="1" applyProtection="1">
      <alignment vertical="center" wrapText="1"/>
      <protection locked="0"/>
    </xf>
    <xf numFmtId="165" fontId="12" fillId="3" borderId="58" xfId="1" applyNumberFormat="1" applyFont="1" applyFill="1" applyBorder="1" applyAlignment="1" applyProtection="1">
      <alignment vertical="center" wrapText="1"/>
      <protection locked="0"/>
    </xf>
    <xf numFmtId="4" fontId="47" fillId="3" borderId="12" xfId="0" applyNumberFormat="1" applyFont="1" applyFill="1" applyBorder="1" applyAlignment="1" applyProtection="1">
      <alignment vertical="center"/>
      <protection locked="0"/>
    </xf>
    <xf numFmtId="165" fontId="12" fillId="3" borderId="3" xfId="1" applyNumberFormat="1" applyFont="1" applyFill="1" applyBorder="1" applyAlignment="1" applyProtection="1">
      <alignment vertical="center" wrapText="1"/>
      <protection locked="0"/>
    </xf>
    <xf numFmtId="165" fontId="12" fillId="3" borderId="2" xfId="1" applyNumberFormat="1" applyFont="1" applyFill="1" applyBorder="1" applyAlignment="1" applyProtection="1">
      <alignment vertical="center" wrapText="1"/>
      <protection locked="0"/>
    </xf>
    <xf numFmtId="165" fontId="12" fillId="3" borderId="4" xfId="1" applyNumberFormat="1" applyFont="1" applyFill="1" applyBorder="1" applyAlignment="1" applyProtection="1">
      <alignment vertical="center" wrapText="1"/>
      <protection locked="0"/>
    </xf>
    <xf numFmtId="4" fontId="47" fillId="3" borderId="14" xfId="0" applyNumberFormat="1" applyFont="1" applyFill="1" applyBorder="1" applyAlignment="1" applyProtection="1">
      <alignment vertical="center"/>
      <protection locked="0"/>
    </xf>
    <xf numFmtId="165" fontId="12" fillId="3" borderId="5" xfId="1" applyNumberFormat="1" applyFont="1" applyFill="1" applyBorder="1" applyAlignment="1" applyProtection="1">
      <alignment vertical="center" wrapText="1"/>
      <protection locked="0"/>
    </xf>
    <xf numFmtId="165" fontId="12" fillId="3" borderId="6" xfId="1" applyNumberFormat="1" applyFont="1" applyFill="1" applyBorder="1" applyAlignment="1" applyProtection="1">
      <alignment vertical="center" wrapText="1"/>
      <protection locked="0"/>
    </xf>
    <xf numFmtId="165" fontId="12" fillId="3" borderId="7" xfId="1" applyNumberFormat="1" applyFont="1" applyFill="1" applyBorder="1" applyAlignment="1" applyProtection="1">
      <alignment vertical="center" wrapText="1"/>
      <protection locked="0"/>
    </xf>
    <xf numFmtId="4" fontId="47" fillId="3" borderId="23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left"/>
      <protection hidden="1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54" fillId="0" borderId="4" xfId="0" applyNumberFormat="1" applyFont="1" applyBorder="1" applyAlignment="1" applyProtection="1">
      <alignment horizontal="center" vertical="center"/>
      <protection hidden="1"/>
    </xf>
    <xf numFmtId="0" fontId="54" fillId="0" borderId="11" xfId="0" applyNumberFormat="1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54" fillId="0" borderId="4" xfId="0" applyNumberFormat="1" applyFont="1" applyFill="1" applyBorder="1" applyAlignment="1" applyProtection="1">
      <alignment horizontal="center" vertical="center"/>
      <protection hidden="1"/>
    </xf>
    <xf numFmtId="0" fontId="54" fillId="0" borderId="28" xfId="0" applyNumberFormat="1" applyFont="1" applyFill="1" applyBorder="1" applyAlignment="1" applyProtection="1">
      <alignment horizontal="center" vertical="center"/>
      <protection hidden="1"/>
    </xf>
    <xf numFmtId="0" fontId="54" fillId="0" borderId="11" xfId="0" applyNumberFormat="1" applyFont="1" applyFill="1" applyBorder="1" applyAlignment="1" applyProtection="1">
      <alignment horizontal="center" vertical="center"/>
      <protection hidden="1"/>
    </xf>
    <xf numFmtId="49" fontId="54" fillId="0" borderId="4" xfId="0" applyNumberFormat="1" applyFont="1" applyBorder="1" applyAlignment="1" applyProtection="1">
      <alignment horizontal="center" vertical="center"/>
      <protection hidden="1"/>
    </xf>
    <xf numFmtId="44" fontId="54" fillId="0" borderId="28" xfId="0" applyNumberFormat="1" applyFont="1" applyBorder="1" applyAlignment="1" applyProtection="1">
      <alignment horizontal="center" vertical="center"/>
      <protection hidden="1"/>
    </xf>
    <xf numFmtId="44" fontId="54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9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166" fontId="60" fillId="0" borderId="0" xfId="0" applyNumberFormat="1" applyFont="1" applyBorder="1" applyAlignment="1" applyProtection="1">
      <alignment horizontal="left" vertical="center" wrapText="1"/>
      <protection hidden="1"/>
    </xf>
    <xf numFmtId="0" fontId="57" fillId="0" borderId="59" xfId="0" applyFont="1" applyBorder="1" applyAlignment="1" applyProtection="1">
      <alignment horizontal="left" vertical="center"/>
      <protection hidden="1"/>
    </xf>
    <xf numFmtId="0" fontId="57" fillId="0" borderId="60" xfId="0" applyFont="1" applyBorder="1" applyAlignment="1" applyProtection="1">
      <alignment horizontal="left" vertical="center"/>
      <protection hidden="1"/>
    </xf>
    <xf numFmtId="0" fontId="57" fillId="0" borderId="61" xfId="0" applyFont="1" applyBorder="1" applyAlignment="1" applyProtection="1">
      <alignment horizontal="left" vertical="center"/>
      <protection hidden="1"/>
    </xf>
    <xf numFmtId="0" fontId="57" fillId="0" borderId="59" xfId="0" applyFont="1" applyBorder="1" applyAlignment="1" applyProtection="1">
      <alignment horizontal="left" vertical="center" wrapText="1"/>
      <protection hidden="1"/>
    </xf>
    <xf numFmtId="0" fontId="57" fillId="0" borderId="60" xfId="0" applyFont="1" applyBorder="1" applyAlignment="1" applyProtection="1">
      <alignment horizontal="left" vertical="center" wrapText="1"/>
      <protection hidden="1"/>
    </xf>
    <xf numFmtId="0" fontId="57" fillId="0" borderId="61" xfId="0" applyFont="1" applyBorder="1" applyAlignment="1" applyProtection="1">
      <alignment horizontal="left" vertical="center" wrapText="1"/>
      <protection hidden="1"/>
    </xf>
    <xf numFmtId="0" fontId="38" fillId="0" borderId="59" xfId="0" applyFont="1" applyBorder="1" applyAlignment="1" applyProtection="1">
      <alignment horizontal="left" wrapText="1"/>
      <protection hidden="1"/>
    </xf>
    <xf numFmtId="0" fontId="38" fillId="0" borderId="60" xfId="0" applyFont="1" applyBorder="1" applyAlignment="1" applyProtection="1">
      <alignment horizontal="left" wrapText="1"/>
      <protection hidden="1"/>
    </xf>
    <xf numFmtId="0" fontId="38" fillId="0" borderId="61" xfId="0" applyFont="1" applyBorder="1" applyAlignment="1" applyProtection="1">
      <alignment horizontal="left" wrapText="1"/>
      <protection hidden="1"/>
    </xf>
    <xf numFmtId="0" fontId="42" fillId="0" borderId="0" xfId="0" applyFont="1" applyBorder="1" applyAlignment="1" applyProtection="1">
      <alignment vertical="center"/>
      <protection hidden="1"/>
    </xf>
    <xf numFmtId="165" fontId="10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43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0" fillId="0" borderId="46" xfId="0" applyFont="1" applyBorder="1" applyAlignment="1" applyProtection="1">
      <alignment horizontal="left" vertical="center"/>
      <protection hidden="1"/>
    </xf>
    <xf numFmtId="0" fontId="30" fillId="0" borderId="39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165" fontId="10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44" fillId="0" borderId="33" xfId="0" applyFont="1" applyBorder="1" applyAlignment="1" applyProtection="1">
      <protection hidden="1"/>
    </xf>
    <xf numFmtId="0" fontId="44" fillId="0" borderId="34" xfId="0" applyFont="1" applyBorder="1" applyAlignment="1" applyProtection="1">
      <protection hidden="1"/>
    </xf>
    <xf numFmtId="4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0" applyNumberFormat="1" applyFont="1" applyFill="1" applyBorder="1" applyAlignment="1" applyProtection="1">
      <alignment horizontal="right" vertical="center"/>
      <protection hidden="1"/>
    </xf>
    <xf numFmtId="164" fontId="42" fillId="0" borderId="0" xfId="0" applyNumberFormat="1" applyFont="1" applyFill="1" applyBorder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29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right" vertical="center"/>
      <protection hidden="1"/>
    </xf>
    <xf numFmtId="164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49" fontId="13" fillId="0" borderId="33" xfId="0" applyNumberFormat="1" applyFont="1" applyBorder="1" applyAlignment="1" applyProtection="1">
      <alignment horizontal="center" vertical="center"/>
      <protection hidden="1"/>
    </xf>
    <xf numFmtId="49" fontId="13" fillId="0" borderId="34" xfId="0" applyNumberFormat="1" applyFont="1" applyBorder="1" applyAlignment="1" applyProtection="1">
      <alignment horizontal="center" vertical="center"/>
      <protection hidden="1"/>
    </xf>
    <xf numFmtId="49" fontId="17" fillId="0" borderId="40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62" xfId="0" applyNumberFormat="1" applyFont="1" applyBorder="1" applyAlignment="1" applyProtection="1">
      <alignment horizontal="left" vertical="center" wrapText="1"/>
      <protection hidden="1"/>
    </xf>
    <xf numFmtId="0" fontId="8" fillId="0" borderId="63" xfId="0" applyNumberFormat="1" applyFont="1" applyBorder="1" applyAlignment="1" applyProtection="1">
      <alignment horizontal="left" vertical="center" wrapText="1"/>
      <protection hidden="1"/>
    </xf>
    <xf numFmtId="0" fontId="8" fillId="0" borderId="64" xfId="0" applyNumberFormat="1" applyFont="1" applyBorder="1" applyAlignment="1" applyProtection="1">
      <alignment horizontal="left" vertical="center" wrapText="1"/>
      <protection hidden="1"/>
    </xf>
    <xf numFmtId="0" fontId="8" fillId="0" borderId="65" xfId="0" applyNumberFormat="1" applyFont="1" applyBorder="1" applyAlignment="1" applyProtection="1">
      <alignment horizontal="left" vertical="center" wrapText="1"/>
      <protection hidden="1"/>
    </xf>
    <xf numFmtId="0" fontId="8" fillId="0" borderId="66" xfId="0" applyNumberFormat="1" applyFont="1" applyBorder="1" applyAlignment="1" applyProtection="1">
      <alignment horizontal="left" vertical="center" wrapText="1"/>
      <protection hidden="1"/>
    </xf>
    <xf numFmtId="0" fontId="8" fillId="0" borderId="67" xfId="0" applyNumberFormat="1" applyFont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2" fillId="0" borderId="59" xfId="0" applyFont="1" applyFill="1" applyBorder="1" applyAlignment="1" applyProtection="1">
      <alignment vertical="justify" wrapText="1"/>
      <protection hidden="1"/>
    </xf>
    <xf numFmtId="0" fontId="22" fillId="0" borderId="60" xfId="0" applyFont="1" applyFill="1" applyBorder="1" applyAlignment="1" applyProtection="1">
      <alignment vertical="justify" wrapText="1"/>
      <protection hidden="1"/>
    </xf>
    <xf numFmtId="0" fontId="22" fillId="0" borderId="61" xfId="0" applyFont="1" applyFill="1" applyBorder="1" applyAlignment="1" applyProtection="1">
      <alignment vertical="justify" wrapText="1"/>
      <protection hidden="1"/>
    </xf>
    <xf numFmtId="0" fontId="22" fillId="0" borderId="59" xfId="0" applyFont="1" applyBorder="1" applyAlignment="1" applyProtection="1">
      <alignment horizontal="left" vertical="center" wrapText="1"/>
      <protection hidden="1"/>
    </xf>
    <xf numFmtId="0" fontId="22" fillId="0" borderId="60" xfId="0" applyFont="1" applyBorder="1" applyAlignment="1" applyProtection="1">
      <alignment horizontal="left" vertical="center" wrapText="1"/>
      <protection hidden="1"/>
    </xf>
    <xf numFmtId="0" fontId="22" fillId="0" borderId="61" xfId="0" applyFont="1" applyBorder="1" applyAlignment="1" applyProtection="1">
      <alignment horizontal="left" vertical="center" wrapText="1"/>
      <protection hidden="1"/>
    </xf>
    <xf numFmtId="0" fontId="20" fillId="0" borderId="59" xfId="0" applyFont="1" applyBorder="1" applyAlignment="1" applyProtection="1">
      <alignment horizontal="justify" vertical="center" wrapText="1"/>
      <protection hidden="1"/>
    </xf>
    <xf numFmtId="0" fontId="20" fillId="0" borderId="60" xfId="0" applyFont="1" applyBorder="1" applyAlignment="1" applyProtection="1">
      <alignment horizontal="justify" vertical="center" wrapText="1"/>
      <protection hidden="1"/>
    </xf>
    <xf numFmtId="0" fontId="20" fillId="0" borderId="61" xfId="0" applyFont="1" applyBorder="1" applyAlignment="1" applyProtection="1">
      <alignment horizontal="justify" vertical="center" wrapText="1"/>
      <protection hidden="1"/>
    </xf>
    <xf numFmtId="0" fontId="22" fillId="0" borderId="62" xfId="0" applyNumberFormat="1" applyFont="1" applyBorder="1" applyAlignment="1" applyProtection="1">
      <alignment horizontal="left" vertical="center" wrapText="1"/>
      <protection hidden="1"/>
    </xf>
    <xf numFmtId="0" fontId="21" fillId="0" borderId="63" xfId="0" applyNumberFormat="1" applyFont="1" applyBorder="1" applyAlignment="1" applyProtection="1">
      <alignment horizontal="left" vertical="center" wrapText="1"/>
      <protection hidden="1"/>
    </xf>
    <xf numFmtId="0" fontId="21" fillId="0" borderId="64" xfId="0" applyNumberFormat="1" applyFont="1" applyBorder="1" applyAlignment="1" applyProtection="1">
      <alignment horizontal="left" vertical="center" wrapText="1"/>
      <protection hidden="1"/>
    </xf>
    <xf numFmtId="0" fontId="21" fillId="0" borderId="68" xfId="0" applyNumberFormat="1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left" vertical="center" wrapText="1"/>
      <protection hidden="1"/>
    </xf>
    <xf numFmtId="0" fontId="21" fillId="0" borderId="69" xfId="0" applyNumberFormat="1" applyFont="1" applyBorder="1" applyAlignment="1" applyProtection="1">
      <alignment horizontal="left" vertical="center" wrapText="1"/>
      <protection hidden="1"/>
    </xf>
    <xf numFmtId="0" fontId="21" fillId="0" borderId="65" xfId="0" applyNumberFormat="1" applyFont="1" applyBorder="1" applyAlignment="1" applyProtection="1">
      <alignment horizontal="left" vertical="center" wrapText="1"/>
      <protection hidden="1"/>
    </xf>
    <xf numFmtId="0" fontId="21" fillId="0" borderId="66" xfId="0" applyNumberFormat="1" applyFont="1" applyBorder="1" applyAlignment="1" applyProtection="1">
      <alignment horizontal="left" vertical="center" wrapText="1"/>
      <protection hidden="1"/>
    </xf>
    <xf numFmtId="0" fontId="21" fillId="0" borderId="67" xfId="0" applyNumberFormat="1" applyFont="1" applyBorder="1" applyAlignment="1" applyProtection="1">
      <alignment horizontal="left" vertical="center" wrapText="1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53"/>
  <sheetViews>
    <sheetView tabSelected="1" zoomScaleNormal="100" workbookViewId="0">
      <selection activeCell="A9" sqref="A9:B9"/>
    </sheetView>
  </sheetViews>
  <sheetFormatPr defaultColWidth="11" defaultRowHeight="12.75" x14ac:dyDescent="0.2"/>
  <cols>
    <col min="1" max="1" width="10.28515625" customWidth="1"/>
    <col min="2" max="2" width="24.7109375" customWidth="1"/>
    <col min="3" max="3" width="22.7109375" customWidth="1"/>
    <col min="4" max="4" width="17.7109375" customWidth="1"/>
    <col min="5" max="256" width="8.7109375" customWidth="1"/>
  </cols>
  <sheetData>
    <row r="1" spans="1:7" ht="19.149999999999999" customHeight="1" x14ac:dyDescent="0.25">
      <c r="A1" s="172" t="s">
        <v>93</v>
      </c>
      <c r="B1" s="173"/>
      <c r="C1" s="173"/>
      <c r="D1" s="174"/>
      <c r="E1" s="26"/>
      <c r="F1" s="26"/>
      <c r="G1" s="26"/>
    </row>
    <row r="2" spans="1:7" ht="15" customHeight="1" x14ac:dyDescent="0.2">
      <c r="A2" s="182" t="s">
        <v>94</v>
      </c>
      <c r="B2" s="183"/>
      <c r="C2" s="183"/>
      <c r="D2" s="184"/>
      <c r="E2" s="27"/>
      <c r="F2" s="27"/>
      <c r="G2" s="27"/>
    </row>
    <row r="3" spans="1:7" ht="15" customHeight="1" x14ac:dyDescent="0.2">
      <c r="A3" s="185"/>
      <c r="B3" s="186"/>
      <c r="C3" s="186"/>
      <c r="D3" s="187"/>
      <c r="E3" s="27"/>
      <c r="F3" s="27"/>
      <c r="G3" s="27"/>
    </row>
    <row r="4" spans="1:7" x14ac:dyDescent="0.2">
      <c r="A4" s="132"/>
      <c r="B4" s="132"/>
      <c r="C4" s="132"/>
      <c r="D4" s="132"/>
    </row>
    <row r="5" spans="1:7" x14ac:dyDescent="0.2">
      <c r="A5" s="181" t="s">
        <v>24</v>
      </c>
      <c r="B5" s="181"/>
      <c r="C5" s="133"/>
      <c r="D5" s="54" t="s">
        <v>1</v>
      </c>
    </row>
    <row r="6" spans="1:7" ht="15" customHeight="1" x14ac:dyDescent="0.2">
      <c r="A6" s="178" t="str">
        <f>'2. Přehled o úhradách SKTJ 2022'!D2</f>
        <v>Moravskoslezská krajská organizace ČUS</v>
      </c>
      <c r="B6" s="179"/>
      <c r="C6" s="180"/>
      <c r="D6" s="134" t="str">
        <f>'2. Přehled o úhradách SKTJ 2022'!F2</f>
        <v>70926379</v>
      </c>
    </row>
    <row r="7" spans="1:7" x14ac:dyDescent="0.2">
      <c r="A7" s="47"/>
      <c r="B7" s="47"/>
      <c r="C7" s="47"/>
      <c r="D7" s="47"/>
    </row>
    <row r="8" spans="1:7" x14ac:dyDescent="0.2">
      <c r="A8" s="169" t="s">
        <v>31</v>
      </c>
      <c r="B8" s="169"/>
      <c r="C8" s="48"/>
      <c r="D8" s="48"/>
      <c r="E8" s="28"/>
      <c r="F8" s="28"/>
    </row>
    <row r="9" spans="1:7" ht="15" customHeight="1" x14ac:dyDescent="0.2">
      <c r="A9" s="170" t="str">
        <f>'2. Přehled o úhradách SKTJ 2022'!K3</f>
        <v>112/OP/2022</v>
      </c>
      <c r="B9" s="171"/>
      <c r="C9" s="48"/>
      <c r="D9" s="48"/>
      <c r="E9" s="28"/>
      <c r="F9" s="28"/>
    </row>
    <row r="10" spans="1:7" x14ac:dyDescent="0.2">
      <c r="A10" s="48"/>
      <c r="B10" s="48"/>
      <c r="C10" s="48"/>
      <c r="D10" s="48"/>
      <c r="E10" s="28"/>
      <c r="F10" s="28"/>
    </row>
    <row r="11" spans="1:7" x14ac:dyDescent="0.2">
      <c r="A11" s="169" t="s">
        <v>25</v>
      </c>
      <c r="B11" s="169"/>
      <c r="C11" s="48"/>
      <c r="D11" s="46" t="s">
        <v>1</v>
      </c>
      <c r="E11" s="28"/>
      <c r="F11" s="28"/>
    </row>
    <row r="12" spans="1:7" ht="15" customHeight="1" x14ac:dyDescent="0.2">
      <c r="A12" s="175" t="str">
        <f>'2. Přehled o úhradách SKTJ 2022'!D5</f>
        <v>TJ Opava 1999</v>
      </c>
      <c r="B12" s="176"/>
      <c r="C12" s="177"/>
      <c r="D12" s="81" t="str">
        <f>'2. Přehled o úhradách SKTJ 2022'!F5</f>
        <v>00112233</v>
      </c>
    </row>
    <row r="13" spans="1:7" x14ac:dyDescent="0.2">
      <c r="A13" s="2"/>
      <c r="B13" s="2"/>
      <c r="C13" s="2"/>
      <c r="D13" s="2"/>
    </row>
    <row r="14" spans="1:7" x14ac:dyDescent="0.2">
      <c r="A14" s="2"/>
      <c r="B14" s="2"/>
      <c r="C14" s="2"/>
      <c r="D14" s="2"/>
    </row>
    <row r="15" spans="1:7" x14ac:dyDescent="0.2">
      <c r="A15" s="133"/>
      <c r="B15" s="133"/>
      <c r="C15" s="133" t="s">
        <v>14</v>
      </c>
      <c r="D15" s="2"/>
    </row>
    <row r="16" spans="1:7" x14ac:dyDescent="0.2">
      <c r="A16" s="56" t="s">
        <v>6</v>
      </c>
      <c r="B16" s="57" t="s">
        <v>7</v>
      </c>
      <c r="C16" s="58" t="s">
        <v>20</v>
      </c>
      <c r="D16" s="29"/>
    </row>
    <row r="17" spans="1:4" x14ac:dyDescent="0.2">
      <c r="A17" s="30"/>
      <c r="B17" s="132"/>
      <c r="C17" s="132"/>
      <c r="D17" s="3"/>
    </row>
    <row r="18" spans="1:4" x14ac:dyDescent="0.2">
      <c r="A18" s="30" t="s">
        <v>8</v>
      </c>
      <c r="B18" s="132"/>
      <c r="C18" s="132"/>
      <c r="D18" s="3"/>
    </row>
    <row r="19" spans="1:4" x14ac:dyDescent="0.2">
      <c r="A19" s="31">
        <v>501</v>
      </c>
      <c r="B19" s="32" t="s">
        <v>3</v>
      </c>
      <c r="C19" s="33">
        <f>'2. Přehled o úhradách SKTJ 2022'!I60</f>
        <v>21000</v>
      </c>
      <c r="D19" s="3"/>
    </row>
    <row r="20" spans="1:4" x14ac:dyDescent="0.2">
      <c r="A20" s="31">
        <v>502</v>
      </c>
      <c r="B20" s="32" t="s">
        <v>16</v>
      </c>
      <c r="C20" s="33">
        <f>'2. Přehled o úhradách SKTJ 2022'!J60</f>
        <v>45000</v>
      </c>
      <c r="D20" s="3"/>
    </row>
    <row r="21" spans="1:4" x14ac:dyDescent="0.2">
      <c r="A21" s="31">
        <v>511</v>
      </c>
      <c r="B21" s="32" t="s">
        <v>21</v>
      </c>
      <c r="C21" s="33">
        <f>'2. Přehled o úhradách SKTJ 2022'!K60</f>
        <v>15000</v>
      </c>
      <c r="D21" s="3"/>
    </row>
    <row r="22" spans="1:4" x14ac:dyDescent="0.2">
      <c r="A22" s="31">
        <v>512</v>
      </c>
      <c r="B22" s="32" t="s">
        <v>51</v>
      </c>
      <c r="C22" s="33">
        <f>'2. Přehled o úhradách SKTJ 2022'!L60</f>
        <v>2000</v>
      </c>
      <c r="D22" s="3"/>
    </row>
    <row r="23" spans="1:4" x14ac:dyDescent="0.2">
      <c r="A23" s="31">
        <v>518</v>
      </c>
      <c r="B23" s="32" t="s">
        <v>4</v>
      </c>
      <c r="C23" s="33">
        <f>'2. Přehled o úhradách SKTJ 2022'!M60</f>
        <v>5000</v>
      </c>
      <c r="D23" s="3"/>
    </row>
    <row r="24" spans="1:4" x14ac:dyDescent="0.2">
      <c r="A24" s="31" t="s">
        <v>9</v>
      </c>
      <c r="B24" s="32" t="s">
        <v>22</v>
      </c>
      <c r="C24" s="33">
        <f>'2. Přehled o úhradách SKTJ 2022'!N60</f>
        <v>8000</v>
      </c>
      <c r="D24" s="3"/>
    </row>
    <row r="25" spans="1:4" x14ac:dyDescent="0.2">
      <c r="A25" s="31" t="s">
        <v>56</v>
      </c>
      <c r="B25" s="32" t="s">
        <v>57</v>
      </c>
      <c r="C25" s="33">
        <f>'2. Přehled o úhradách SKTJ 2022'!O60</f>
        <v>4000</v>
      </c>
      <c r="D25" s="3"/>
    </row>
    <row r="26" spans="1:4" x14ac:dyDescent="0.2">
      <c r="A26" s="34"/>
      <c r="B26" s="2"/>
      <c r="C26" s="35"/>
      <c r="D26" s="3"/>
    </row>
    <row r="27" spans="1:4" ht="15" customHeight="1" x14ac:dyDescent="0.2">
      <c r="A27" s="49"/>
      <c r="B27" s="53" t="s">
        <v>10</v>
      </c>
      <c r="C27" s="50">
        <f>SUM(C19:C26)</f>
        <v>100000</v>
      </c>
      <c r="D27" s="36"/>
    </row>
    <row r="28" spans="1:4" x14ac:dyDescent="0.2">
      <c r="A28" s="2"/>
      <c r="B28" s="2"/>
      <c r="C28" s="35"/>
      <c r="D28" s="2"/>
    </row>
    <row r="29" spans="1:4" x14ac:dyDescent="0.2">
      <c r="A29" s="30" t="s">
        <v>11</v>
      </c>
      <c r="B29" s="30"/>
      <c r="C29" s="35"/>
      <c r="D29" s="2"/>
    </row>
    <row r="30" spans="1:4" x14ac:dyDescent="0.2">
      <c r="A30" s="31">
        <v>681</v>
      </c>
      <c r="B30" s="37" t="s">
        <v>23</v>
      </c>
      <c r="C30" s="33">
        <f>'2. Přehled o úhradách SKTJ 2022'!K5</f>
        <v>100000</v>
      </c>
      <c r="D30" s="3"/>
    </row>
    <row r="31" spans="1:4" x14ac:dyDescent="0.2">
      <c r="A31" s="38"/>
      <c r="B31" s="38"/>
      <c r="C31" s="39"/>
      <c r="D31" s="3"/>
    </row>
    <row r="32" spans="1:4" ht="15" customHeight="1" x14ac:dyDescent="0.2">
      <c r="A32" s="51"/>
      <c r="B32" s="53" t="s">
        <v>12</v>
      </c>
      <c r="C32" s="50">
        <f>C30</f>
        <v>100000</v>
      </c>
      <c r="D32" s="2"/>
    </row>
    <row r="33" spans="1:5" x14ac:dyDescent="0.2">
      <c r="A33" s="2"/>
      <c r="B33" s="2"/>
      <c r="C33" s="35"/>
      <c r="D33" s="2"/>
    </row>
    <row r="34" spans="1:5" x14ac:dyDescent="0.2">
      <c r="A34" s="2"/>
      <c r="B34" s="2"/>
      <c r="C34" s="35"/>
      <c r="D34" s="2"/>
    </row>
    <row r="35" spans="1:5" ht="15" customHeight="1" x14ac:dyDescent="0.2">
      <c r="A35" s="52"/>
      <c r="B35" s="53" t="s">
        <v>13</v>
      </c>
      <c r="C35" s="82">
        <f>C32-C27</f>
        <v>0</v>
      </c>
      <c r="D35" s="2"/>
    </row>
    <row r="36" spans="1:5" ht="15" customHeight="1" x14ac:dyDescent="0.2">
      <c r="A36" s="52"/>
      <c r="B36" s="127"/>
      <c r="C36" s="128"/>
      <c r="D36" s="126"/>
    </row>
    <row r="37" spans="1:5" ht="38.25" customHeight="1" x14ac:dyDescent="0.2">
      <c r="A37" s="49" t="s">
        <v>83</v>
      </c>
      <c r="B37" s="127"/>
      <c r="C37" s="188" t="s">
        <v>85</v>
      </c>
      <c r="D37" s="188"/>
      <c r="E37" s="188"/>
    </row>
    <row r="38" spans="1:5" ht="70.5" customHeight="1" x14ac:dyDescent="0.2">
      <c r="A38" s="129">
        <v>684</v>
      </c>
      <c r="B38" s="130" t="s">
        <v>91</v>
      </c>
      <c r="C38" s="135">
        <f>60*100</f>
        <v>6000</v>
      </c>
      <c r="D38" s="3"/>
    </row>
    <row r="39" spans="1:5" x14ac:dyDescent="0.2">
      <c r="A39" s="131"/>
      <c r="B39" s="131"/>
      <c r="C39" s="131"/>
      <c r="D39" s="131"/>
    </row>
    <row r="40" spans="1:5" x14ac:dyDescent="0.2">
      <c r="A40" s="131"/>
      <c r="B40" s="131"/>
      <c r="C40" s="131"/>
      <c r="D40" s="131"/>
    </row>
    <row r="41" spans="1:5" x14ac:dyDescent="0.2">
      <c r="A41" s="40" t="s">
        <v>17</v>
      </c>
      <c r="B41" s="131"/>
      <c r="C41" s="131"/>
      <c r="D41" s="131"/>
    </row>
    <row r="42" spans="1:5" ht="14.25" customHeight="1" x14ac:dyDescent="0.2">
      <c r="A42" s="41" t="s">
        <v>18</v>
      </c>
      <c r="B42" s="55" t="s">
        <v>92</v>
      </c>
      <c r="C42" s="2"/>
      <c r="D42" s="2"/>
    </row>
    <row r="43" spans="1:5" x14ac:dyDescent="0.2">
      <c r="A43" s="41"/>
      <c r="B43" s="42"/>
      <c r="C43" s="2"/>
      <c r="D43" s="2"/>
    </row>
    <row r="44" spans="1:5" ht="14.25" customHeight="1" x14ac:dyDescent="0.2">
      <c r="A44" s="44" t="s">
        <v>0</v>
      </c>
      <c r="B44" s="167" t="s">
        <v>82</v>
      </c>
      <c r="C44" s="168"/>
      <c r="D44" s="2"/>
    </row>
    <row r="45" spans="1:5" ht="19.5" x14ac:dyDescent="0.2">
      <c r="A45" s="45" t="s">
        <v>28</v>
      </c>
      <c r="B45" s="132"/>
      <c r="C45" s="132"/>
      <c r="D45" s="132"/>
    </row>
    <row r="46" spans="1:5" x14ac:dyDescent="0.2">
      <c r="A46" s="132"/>
      <c r="B46" s="132"/>
      <c r="C46" s="43" t="s">
        <v>19</v>
      </c>
      <c r="D46" s="43" t="s">
        <v>15</v>
      </c>
    </row>
    <row r="47" spans="1:5" x14ac:dyDescent="0.2">
      <c r="A47" s="2"/>
      <c r="B47" s="2"/>
      <c r="C47" s="2"/>
      <c r="D47" s="133"/>
    </row>
    <row r="48" spans="1:5" x14ac:dyDescent="0.2">
      <c r="A48" s="2"/>
      <c r="B48" s="2"/>
      <c r="C48" s="2"/>
      <c r="D48" s="2"/>
    </row>
    <row r="49" spans="1:4" x14ac:dyDescent="0.2">
      <c r="A49" s="126"/>
      <c r="B49" s="126"/>
      <c r="C49" s="126"/>
      <c r="D49" s="126"/>
    </row>
    <row r="50" spans="1:4" x14ac:dyDescent="0.2">
      <c r="A50" s="126"/>
      <c r="B50" s="126"/>
      <c r="C50" s="126"/>
      <c r="D50" s="126"/>
    </row>
    <row r="51" spans="1:4" x14ac:dyDescent="0.2">
      <c r="A51" s="2"/>
      <c r="B51" s="2"/>
      <c r="C51" s="2"/>
      <c r="D51" s="2"/>
    </row>
    <row r="52" spans="1:4" x14ac:dyDescent="0.2">
      <c r="A52" s="117" t="s">
        <v>48</v>
      </c>
      <c r="B52" s="166" t="s">
        <v>49</v>
      </c>
      <c r="C52" s="166"/>
      <c r="D52" s="133"/>
    </row>
    <row r="53" spans="1:4" x14ac:dyDescent="0.2">
      <c r="A53" s="1"/>
      <c r="B53" s="1"/>
      <c r="C53" s="1"/>
      <c r="D53" s="1"/>
    </row>
  </sheetData>
  <sheetProtection password="8BF2" sheet="1" objects="1" scenarios="1"/>
  <mergeCells count="11">
    <mergeCell ref="B52:C52"/>
    <mergeCell ref="B44:C44"/>
    <mergeCell ref="A8:B8"/>
    <mergeCell ref="A9:B9"/>
    <mergeCell ref="A1:D1"/>
    <mergeCell ref="A12:C12"/>
    <mergeCell ref="A11:B11"/>
    <mergeCell ref="A6:C6"/>
    <mergeCell ref="A5:B5"/>
    <mergeCell ref="A2:D3"/>
    <mergeCell ref="C37:E3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1" orientation="portrait" r:id="rId1"/>
  <headerFooter alignWithMargins="0">
    <oddHeader>&amp;L&amp;G&amp;CPŘÍLOHA č. 6b)&amp;R&amp;G</oddHeader>
    <oddFooter>&amp;CList č.1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521"/>
  <sheetViews>
    <sheetView zoomScale="90" zoomScaleNormal="90" workbookViewId="0">
      <selection activeCell="K4" sqref="K4"/>
    </sheetView>
  </sheetViews>
  <sheetFormatPr defaultColWidth="9.140625" defaultRowHeight="15" x14ac:dyDescent="0.2"/>
  <cols>
    <col min="1" max="1" width="3.42578125" style="15" customWidth="1"/>
    <col min="2" max="2" width="11" style="15" customWidth="1"/>
    <col min="3" max="3" width="13.140625" style="16" customWidth="1"/>
    <col min="4" max="4" width="52.140625" style="6" customWidth="1"/>
    <col min="5" max="5" width="13.7109375" style="7" customWidth="1"/>
    <col min="6" max="7" width="14" style="6" customWidth="1"/>
    <col min="8" max="8" width="1.140625" style="8" customWidth="1"/>
    <col min="9" max="9" width="13.7109375" style="5" customWidth="1"/>
    <col min="10" max="10" width="13.7109375" style="9" customWidth="1"/>
    <col min="11" max="12" width="15" style="9" customWidth="1"/>
    <col min="13" max="13" width="15.28515625" style="9" customWidth="1"/>
    <col min="14" max="14" width="13.7109375" style="9" customWidth="1"/>
    <col min="15" max="15" width="14.7109375" style="15" customWidth="1"/>
    <col min="16" max="19" width="9.140625" style="15"/>
    <col min="20" max="20" width="12.7109375" style="15" customWidth="1"/>
    <col min="21" max="16384" width="9.140625" style="15"/>
  </cols>
  <sheetData>
    <row r="1" spans="1:16" ht="12.4" customHeight="1" x14ac:dyDescent="0.2">
      <c r="A1" s="24"/>
      <c r="B1" s="68"/>
      <c r="C1" s="68"/>
      <c r="D1" s="69"/>
      <c r="E1" s="70"/>
      <c r="F1" s="70"/>
      <c r="G1" s="71"/>
      <c r="H1" s="61"/>
      <c r="I1" s="70"/>
      <c r="J1" s="72"/>
      <c r="K1" s="61"/>
      <c r="L1" s="61"/>
      <c r="M1" s="61"/>
      <c r="N1" s="62"/>
      <c r="O1" s="24"/>
    </row>
    <row r="2" spans="1:16" ht="15" customHeight="1" x14ac:dyDescent="0.2">
      <c r="A2" s="24"/>
      <c r="B2" s="221" t="s">
        <v>24</v>
      </c>
      <c r="C2" s="221"/>
      <c r="D2" s="80" t="s">
        <v>61</v>
      </c>
      <c r="E2" s="84" t="s">
        <v>1</v>
      </c>
      <c r="F2" s="85" t="s">
        <v>62</v>
      </c>
      <c r="G2" s="78"/>
      <c r="H2" s="63"/>
      <c r="I2" s="73"/>
      <c r="J2" s="73"/>
      <c r="K2" s="73"/>
      <c r="L2" s="73"/>
      <c r="M2" s="73"/>
      <c r="N2" s="73"/>
      <c r="O2" s="24"/>
    </row>
    <row r="3" spans="1:16" ht="15" customHeight="1" x14ac:dyDescent="0.2">
      <c r="A3" s="24"/>
      <c r="B3" s="74"/>
      <c r="C3" s="64"/>
      <c r="D3" s="64"/>
      <c r="E3" s="64"/>
      <c r="F3" s="65"/>
      <c r="G3" s="223" t="s">
        <v>29</v>
      </c>
      <c r="H3" s="223"/>
      <c r="I3" s="223"/>
      <c r="J3" s="223"/>
      <c r="K3" s="89" t="s">
        <v>95</v>
      </c>
      <c r="L3" s="118"/>
      <c r="M3" s="83"/>
      <c r="N3" s="79"/>
      <c r="O3" s="24"/>
    </row>
    <row r="4" spans="1:16" ht="7.5" customHeight="1" x14ac:dyDescent="0.2">
      <c r="A4" s="24"/>
      <c r="B4" s="66"/>
      <c r="C4" s="66"/>
      <c r="D4" s="66"/>
      <c r="E4" s="66"/>
      <c r="F4" s="76"/>
      <c r="G4" s="76"/>
      <c r="H4" s="67"/>
      <c r="I4" s="75"/>
      <c r="J4" s="75"/>
      <c r="K4" s="75"/>
      <c r="L4" s="75"/>
      <c r="M4" s="75"/>
      <c r="N4" s="75"/>
      <c r="O4" s="24"/>
    </row>
    <row r="5" spans="1:16" ht="15" customHeight="1" x14ac:dyDescent="0.2">
      <c r="A5" s="24"/>
      <c r="B5" s="222" t="s">
        <v>26</v>
      </c>
      <c r="C5" s="222"/>
      <c r="D5" s="87" t="s">
        <v>53</v>
      </c>
      <c r="E5" s="86" t="s">
        <v>1</v>
      </c>
      <c r="F5" s="88" t="s">
        <v>54</v>
      </c>
      <c r="G5" s="224" t="s">
        <v>30</v>
      </c>
      <c r="H5" s="225"/>
      <c r="I5" s="225"/>
      <c r="J5" s="225"/>
      <c r="K5" s="90">
        <v>100000</v>
      </c>
      <c r="L5" s="119"/>
      <c r="M5" s="77"/>
      <c r="N5" s="77"/>
      <c r="O5" s="24"/>
    </row>
    <row r="6" spans="1:16" ht="7.5" customHeight="1" thickBot="1" x14ac:dyDescent="0.25">
      <c r="A6" s="102"/>
      <c r="B6" s="198"/>
      <c r="C6" s="198"/>
      <c r="D6" s="66"/>
      <c r="E6" s="66"/>
      <c r="F6" s="76"/>
      <c r="G6" s="76"/>
      <c r="H6" s="67"/>
      <c r="I6" s="66"/>
      <c r="J6" s="66"/>
      <c r="K6" s="66"/>
      <c r="L6" s="66"/>
      <c r="M6" s="66"/>
      <c r="N6" s="66"/>
      <c r="O6" s="24"/>
    </row>
    <row r="7" spans="1:16" ht="15" customHeight="1" thickBot="1" x14ac:dyDescent="0.3">
      <c r="A7" s="103" t="s">
        <v>37</v>
      </c>
      <c r="B7" s="215" t="s">
        <v>36</v>
      </c>
      <c r="C7" s="215"/>
      <c r="D7" s="215"/>
      <c r="E7" s="215"/>
      <c r="F7" s="215"/>
      <c r="G7" s="216"/>
      <c r="H7" s="18"/>
      <c r="I7" s="229" t="s">
        <v>43</v>
      </c>
      <c r="J7" s="230"/>
      <c r="K7" s="230"/>
      <c r="L7" s="230"/>
      <c r="M7" s="230"/>
      <c r="N7" s="230"/>
      <c r="O7" s="231"/>
    </row>
    <row r="8" spans="1:16" s="4" customFormat="1" ht="16.149999999999999" customHeight="1" x14ac:dyDescent="0.2">
      <c r="A8" s="205" t="s">
        <v>34</v>
      </c>
      <c r="B8" s="201" t="s">
        <v>38</v>
      </c>
      <c r="C8" s="217" t="s">
        <v>39</v>
      </c>
      <c r="D8" s="219" t="s">
        <v>40</v>
      </c>
      <c r="E8" s="203" t="s">
        <v>41</v>
      </c>
      <c r="F8" s="203" t="s">
        <v>42</v>
      </c>
      <c r="G8" s="203" t="s">
        <v>60</v>
      </c>
      <c r="H8" s="19"/>
      <c r="I8" s="232" t="s">
        <v>45</v>
      </c>
      <c r="J8" s="233"/>
      <c r="K8" s="233"/>
      <c r="L8" s="233"/>
      <c r="M8" s="233"/>
      <c r="N8" s="233"/>
      <c r="O8" s="234"/>
    </row>
    <row r="9" spans="1:16" ht="44.65" customHeight="1" thickBot="1" x14ac:dyDescent="0.25">
      <c r="A9" s="206"/>
      <c r="B9" s="202"/>
      <c r="C9" s="218"/>
      <c r="D9" s="220"/>
      <c r="E9" s="204"/>
      <c r="F9" s="203"/>
      <c r="G9" s="204"/>
      <c r="H9" s="19"/>
      <c r="I9" s="136" t="s">
        <v>2</v>
      </c>
      <c r="J9" s="137" t="s">
        <v>5</v>
      </c>
      <c r="K9" s="137" t="s">
        <v>32</v>
      </c>
      <c r="L9" s="138" t="s">
        <v>50</v>
      </c>
      <c r="M9" s="138" t="s">
        <v>52</v>
      </c>
      <c r="N9" s="138" t="s">
        <v>33</v>
      </c>
      <c r="O9" s="139" t="s">
        <v>58</v>
      </c>
    </row>
    <row r="10" spans="1:16" ht="15" customHeight="1" x14ac:dyDescent="0.2">
      <c r="A10" s="104">
        <v>1</v>
      </c>
      <c r="B10" s="140" t="s">
        <v>79</v>
      </c>
      <c r="C10" s="141" t="s">
        <v>67</v>
      </c>
      <c r="D10" s="142" t="s">
        <v>68</v>
      </c>
      <c r="E10" s="143">
        <v>50000</v>
      </c>
      <c r="F10" s="59">
        <f>SUM(I10:O10)</f>
        <v>45000</v>
      </c>
      <c r="G10" s="123">
        <f>E10-F10</f>
        <v>5000</v>
      </c>
      <c r="H10" s="20"/>
      <c r="I10" s="154"/>
      <c r="J10" s="155">
        <v>45000</v>
      </c>
      <c r="K10" s="155"/>
      <c r="L10" s="156"/>
      <c r="M10" s="156"/>
      <c r="N10" s="156"/>
      <c r="O10" s="157"/>
      <c r="P10" s="121"/>
    </row>
    <row r="11" spans="1:16" ht="15" customHeight="1" x14ac:dyDescent="0.2">
      <c r="A11" s="105">
        <v>2</v>
      </c>
      <c r="B11" s="144" t="s">
        <v>63</v>
      </c>
      <c r="C11" s="145" t="s">
        <v>69</v>
      </c>
      <c r="D11" s="146" t="s">
        <v>70</v>
      </c>
      <c r="E11" s="147">
        <v>21000</v>
      </c>
      <c r="F11" s="60">
        <f t="shared" ref="F11:F59" si="0">SUM(I11:O11)</f>
        <v>21000</v>
      </c>
      <c r="G11" s="124">
        <f t="shared" ref="G11:G59" si="1">E11-F11</f>
        <v>0</v>
      </c>
      <c r="H11" s="20"/>
      <c r="I11" s="158">
        <v>21000</v>
      </c>
      <c r="J11" s="159"/>
      <c r="K11" s="159"/>
      <c r="L11" s="160"/>
      <c r="M11" s="160"/>
      <c r="N11" s="160"/>
      <c r="O11" s="161"/>
      <c r="P11" s="121"/>
    </row>
    <row r="12" spans="1:16" ht="15" customHeight="1" x14ac:dyDescent="0.2">
      <c r="A12" s="105">
        <v>3</v>
      </c>
      <c r="B12" s="144" t="s">
        <v>81</v>
      </c>
      <c r="C12" s="145" t="s">
        <v>71</v>
      </c>
      <c r="D12" s="146" t="s">
        <v>80</v>
      </c>
      <c r="E12" s="147">
        <v>15000</v>
      </c>
      <c r="F12" s="60">
        <f t="shared" si="0"/>
        <v>15000</v>
      </c>
      <c r="G12" s="124">
        <f t="shared" si="1"/>
        <v>0</v>
      </c>
      <c r="H12" s="20"/>
      <c r="I12" s="158"/>
      <c r="J12" s="159"/>
      <c r="K12" s="159">
        <v>15000</v>
      </c>
      <c r="L12" s="160"/>
      <c r="M12" s="160"/>
      <c r="N12" s="160"/>
      <c r="O12" s="161"/>
      <c r="P12" s="121"/>
    </row>
    <row r="13" spans="1:16" ht="15" customHeight="1" x14ac:dyDescent="0.2">
      <c r="A13" s="105">
        <v>4</v>
      </c>
      <c r="B13" s="144" t="s">
        <v>64</v>
      </c>
      <c r="C13" s="145" t="s">
        <v>73</v>
      </c>
      <c r="D13" s="146" t="s">
        <v>72</v>
      </c>
      <c r="E13" s="147">
        <v>5000</v>
      </c>
      <c r="F13" s="60">
        <f t="shared" si="0"/>
        <v>5000</v>
      </c>
      <c r="G13" s="124">
        <f t="shared" si="1"/>
        <v>0</v>
      </c>
      <c r="H13" s="20"/>
      <c r="I13" s="158"/>
      <c r="J13" s="159"/>
      <c r="K13" s="159"/>
      <c r="L13" s="160"/>
      <c r="M13" s="160">
        <v>5000</v>
      </c>
      <c r="N13" s="160"/>
      <c r="O13" s="161"/>
      <c r="P13" s="121"/>
    </row>
    <row r="14" spans="1:16" ht="15" customHeight="1" x14ac:dyDescent="0.2">
      <c r="A14" s="105">
        <v>5</v>
      </c>
      <c r="B14" s="144" t="s">
        <v>65</v>
      </c>
      <c r="C14" s="145" t="s">
        <v>75</v>
      </c>
      <c r="D14" s="146" t="s">
        <v>47</v>
      </c>
      <c r="E14" s="147">
        <v>8000</v>
      </c>
      <c r="F14" s="60">
        <f t="shared" si="0"/>
        <v>8000</v>
      </c>
      <c r="G14" s="124">
        <f t="shared" si="1"/>
        <v>0</v>
      </c>
      <c r="H14" s="20"/>
      <c r="I14" s="158"/>
      <c r="J14" s="159"/>
      <c r="K14" s="159"/>
      <c r="L14" s="160"/>
      <c r="M14" s="160"/>
      <c r="N14" s="160">
        <v>8000</v>
      </c>
      <c r="O14" s="161"/>
      <c r="P14" s="121"/>
    </row>
    <row r="15" spans="1:16" ht="15" customHeight="1" x14ac:dyDescent="0.2">
      <c r="A15" s="105">
        <v>6</v>
      </c>
      <c r="B15" s="144" t="s">
        <v>65</v>
      </c>
      <c r="C15" s="145" t="s">
        <v>74</v>
      </c>
      <c r="D15" s="146" t="s">
        <v>78</v>
      </c>
      <c r="E15" s="147">
        <v>2000</v>
      </c>
      <c r="F15" s="60">
        <f t="shared" si="0"/>
        <v>2000</v>
      </c>
      <c r="G15" s="124">
        <f t="shared" si="1"/>
        <v>0</v>
      </c>
      <c r="H15" s="20"/>
      <c r="I15" s="158"/>
      <c r="J15" s="159"/>
      <c r="K15" s="159"/>
      <c r="L15" s="160">
        <v>2000</v>
      </c>
      <c r="M15" s="160"/>
      <c r="N15" s="160"/>
      <c r="O15" s="161"/>
      <c r="P15" s="121"/>
    </row>
    <row r="16" spans="1:16" ht="15" customHeight="1" x14ac:dyDescent="0.2">
      <c r="A16" s="105">
        <v>7</v>
      </c>
      <c r="B16" s="144" t="s">
        <v>66</v>
      </c>
      <c r="C16" s="145" t="s">
        <v>76</v>
      </c>
      <c r="D16" s="146" t="s">
        <v>77</v>
      </c>
      <c r="E16" s="147">
        <v>4000</v>
      </c>
      <c r="F16" s="60">
        <f t="shared" si="0"/>
        <v>4000</v>
      </c>
      <c r="G16" s="124">
        <f t="shared" si="1"/>
        <v>0</v>
      </c>
      <c r="H16" s="20"/>
      <c r="I16" s="158"/>
      <c r="J16" s="159"/>
      <c r="K16" s="159"/>
      <c r="L16" s="160"/>
      <c r="M16" s="160"/>
      <c r="N16" s="160"/>
      <c r="O16" s="161">
        <v>4000</v>
      </c>
      <c r="P16" s="121"/>
    </row>
    <row r="17" spans="1:16" ht="15" customHeight="1" x14ac:dyDescent="0.2">
      <c r="A17" s="105">
        <v>8</v>
      </c>
      <c r="B17" s="144"/>
      <c r="C17" s="145"/>
      <c r="D17" s="146"/>
      <c r="E17" s="147"/>
      <c r="F17" s="60">
        <f t="shared" si="0"/>
        <v>0</v>
      </c>
      <c r="G17" s="124">
        <f t="shared" si="1"/>
        <v>0</v>
      </c>
      <c r="H17" s="20"/>
      <c r="I17" s="158"/>
      <c r="J17" s="159"/>
      <c r="K17" s="159"/>
      <c r="L17" s="160"/>
      <c r="M17" s="160"/>
      <c r="N17" s="160"/>
      <c r="O17" s="161"/>
      <c r="P17" s="121"/>
    </row>
    <row r="18" spans="1:16" ht="15" customHeight="1" x14ac:dyDescent="0.2">
      <c r="A18" s="105">
        <v>9</v>
      </c>
      <c r="B18" s="144"/>
      <c r="C18" s="145"/>
      <c r="D18" s="146"/>
      <c r="E18" s="147"/>
      <c r="F18" s="60">
        <f t="shared" si="0"/>
        <v>0</v>
      </c>
      <c r="G18" s="124">
        <f t="shared" si="1"/>
        <v>0</v>
      </c>
      <c r="H18" s="20"/>
      <c r="I18" s="158"/>
      <c r="J18" s="159"/>
      <c r="K18" s="159"/>
      <c r="L18" s="160"/>
      <c r="M18" s="160"/>
      <c r="N18" s="160"/>
      <c r="O18" s="161"/>
      <c r="P18" s="121"/>
    </row>
    <row r="19" spans="1:16" ht="15" customHeight="1" x14ac:dyDescent="0.2">
      <c r="A19" s="105">
        <v>10</v>
      </c>
      <c r="B19" s="144"/>
      <c r="C19" s="145"/>
      <c r="D19" s="146"/>
      <c r="E19" s="147"/>
      <c r="F19" s="60">
        <f t="shared" si="0"/>
        <v>0</v>
      </c>
      <c r="G19" s="124">
        <f t="shared" si="1"/>
        <v>0</v>
      </c>
      <c r="H19" s="20"/>
      <c r="I19" s="158"/>
      <c r="J19" s="159"/>
      <c r="K19" s="159"/>
      <c r="L19" s="160"/>
      <c r="M19" s="160"/>
      <c r="N19" s="160"/>
      <c r="O19" s="161"/>
      <c r="P19" s="121"/>
    </row>
    <row r="20" spans="1:16" ht="15" customHeight="1" x14ac:dyDescent="0.2">
      <c r="A20" s="105">
        <v>11</v>
      </c>
      <c r="B20" s="144"/>
      <c r="C20" s="145"/>
      <c r="D20" s="146"/>
      <c r="E20" s="147"/>
      <c r="F20" s="60">
        <f t="shared" si="0"/>
        <v>0</v>
      </c>
      <c r="G20" s="124">
        <f t="shared" si="1"/>
        <v>0</v>
      </c>
      <c r="H20" s="20"/>
      <c r="I20" s="158"/>
      <c r="J20" s="159"/>
      <c r="K20" s="159"/>
      <c r="L20" s="160"/>
      <c r="M20" s="160"/>
      <c r="N20" s="160"/>
      <c r="O20" s="161"/>
      <c r="P20" s="121"/>
    </row>
    <row r="21" spans="1:16" ht="15" customHeight="1" x14ac:dyDescent="0.2">
      <c r="A21" s="105">
        <v>12</v>
      </c>
      <c r="B21" s="144"/>
      <c r="C21" s="145"/>
      <c r="D21" s="146"/>
      <c r="E21" s="147"/>
      <c r="F21" s="60">
        <f t="shared" si="0"/>
        <v>0</v>
      </c>
      <c r="G21" s="124">
        <f t="shared" si="1"/>
        <v>0</v>
      </c>
      <c r="H21" s="20"/>
      <c r="I21" s="158"/>
      <c r="J21" s="159"/>
      <c r="K21" s="159"/>
      <c r="L21" s="160"/>
      <c r="M21" s="160"/>
      <c r="N21" s="160"/>
      <c r="O21" s="161"/>
      <c r="P21" s="121"/>
    </row>
    <row r="22" spans="1:16" ht="15" customHeight="1" x14ac:dyDescent="0.2">
      <c r="A22" s="105">
        <v>13</v>
      </c>
      <c r="B22" s="144"/>
      <c r="C22" s="145"/>
      <c r="D22" s="146"/>
      <c r="E22" s="147"/>
      <c r="F22" s="60">
        <f t="shared" si="0"/>
        <v>0</v>
      </c>
      <c r="G22" s="124">
        <f t="shared" si="1"/>
        <v>0</v>
      </c>
      <c r="H22" s="20"/>
      <c r="I22" s="158"/>
      <c r="J22" s="159"/>
      <c r="K22" s="159"/>
      <c r="L22" s="160"/>
      <c r="M22" s="160"/>
      <c r="N22" s="160"/>
      <c r="O22" s="161"/>
      <c r="P22" s="121"/>
    </row>
    <row r="23" spans="1:16" ht="15" customHeight="1" x14ac:dyDescent="0.2">
      <c r="A23" s="105">
        <v>14</v>
      </c>
      <c r="B23" s="144"/>
      <c r="C23" s="145"/>
      <c r="D23" s="146"/>
      <c r="E23" s="147"/>
      <c r="F23" s="60">
        <f t="shared" si="0"/>
        <v>0</v>
      </c>
      <c r="G23" s="124">
        <f t="shared" si="1"/>
        <v>0</v>
      </c>
      <c r="H23" s="20"/>
      <c r="I23" s="158"/>
      <c r="J23" s="159"/>
      <c r="K23" s="159"/>
      <c r="L23" s="160"/>
      <c r="M23" s="160"/>
      <c r="N23" s="160"/>
      <c r="O23" s="161"/>
      <c r="P23" s="121"/>
    </row>
    <row r="24" spans="1:16" ht="15" customHeight="1" x14ac:dyDescent="0.2">
      <c r="A24" s="105">
        <v>15</v>
      </c>
      <c r="B24" s="144"/>
      <c r="C24" s="145"/>
      <c r="D24" s="146"/>
      <c r="E24" s="147"/>
      <c r="F24" s="60">
        <f t="shared" si="0"/>
        <v>0</v>
      </c>
      <c r="G24" s="124">
        <f t="shared" si="1"/>
        <v>0</v>
      </c>
      <c r="H24" s="20"/>
      <c r="I24" s="158"/>
      <c r="J24" s="159"/>
      <c r="K24" s="159"/>
      <c r="L24" s="160"/>
      <c r="M24" s="160"/>
      <c r="N24" s="160"/>
      <c r="O24" s="161"/>
      <c r="P24" s="121"/>
    </row>
    <row r="25" spans="1:16" ht="15" customHeight="1" x14ac:dyDescent="0.2">
      <c r="A25" s="105">
        <v>16</v>
      </c>
      <c r="B25" s="144"/>
      <c r="C25" s="145"/>
      <c r="D25" s="146"/>
      <c r="E25" s="147"/>
      <c r="F25" s="60">
        <f t="shared" si="0"/>
        <v>0</v>
      </c>
      <c r="G25" s="124">
        <f t="shared" si="1"/>
        <v>0</v>
      </c>
      <c r="H25" s="20"/>
      <c r="I25" s="158"/>
      <c r="J25" s="159"/>
      <c r="K25" s="159"/>
      <c r="L25" s="160"/>
      <c r="M25" s="160"/>
      <c r="N25" s="160"/>
      <c r="O25" s="161"/>
      <c r="P25" s="121"/>
    </row>
    <row r="26" spans="1:16" ht="15" customHeight="1" x14ac:dyDescent="0.2">
      <c r="A26" s="105">
        <v>17</v>
      </c>
      <c r="B26" s="144"/>
      <c r="C26" s="145"/>
      <c r="D26" s="146"/>
      <c r="E26" s="147"/>
      <c r="F26" s="60">
        <f t="shared" si="0"/>
        <v>0</v>
      </c>
      <c r="G26" s="124">
        <f t="shared" si="1"/>
        <v>0</v>
      </c>
      <c r="H26" s="20"/>
      <c r="I26" s="158"/>
      <c r="J26" s="159"/>
      <c r="K26" s="159"/>
      <c r="L26" s="160"/>
      <c r="M26" s="160"/>
      <c r="N26" s="160"/>
      <c r="O26" s="161"/>
      <c r="P26" s="121"/>
    </row>
    <row r="27" spans="1:16" ht="15" customHeight="1" x14ac:dyDescent="0.2">
      <c r="A27" s="105">
        <v>18</v>
      </c>
      <c r="B27" s="144"/>
      <c r="C27" s="145"/>
      <c r="D27" s="146"/>
      <c r="E27" s="147"/>
      <c r="F27" s="60">
        <f t="shared" si="0"/>
        <v>0</v>
      </c>
      <c r="G27" s="124">
        <f t="shared" si="1"/>
        <v>0</v>
      </c>
      <c r="H27" s="20"/>
      <c r="I27" s="158"/>
      <c r="J27" s="159"/>
      <c r="K27" s="159"/>
      <c r="L27" s="160"/>
      <c r="M27" s="160"/>
      <c r="N27" s="160"/>
      <c r="O27" s="161"/>
      <c r="P27" s="121"/>
    </row>
    <row r="28" spans="1:16" ht="15" customHeight="1" x14ac:dyDescent="0.2">
      <c r="A28" s="105">
        <v>19</v>
      </c>
      <c r="B28" s="144"/>
      <c r="C28" s="145"/>
      <c r="D28" s="146"/>
      <c r="E28" s="147"/>
      <c r="F28" s="60">
        <f t="shared" si="0"/>
        <v>0</v>
      </c>
      <c r="G28" s="124">
        <f t="shared" si="1"/>
        <v>0</v>
      </c>
      <c r="H28" s="20"/>
      <c r="I28" s="158"/>
      <c r="J28" s="159"/>
      <c r="K28" s="159"/>
      <c r="L28" s="160"/>
      <c r="M28" s="160"/>
      <c r="N28" s="160"/>
      <c r="O28" s="161"/>
      <c r="P28" s="121"/>
    </row>
    <row r="29" spans="1:16" ht="15" customHeight="1" x14ac:dyDescent="0.2">
      <c r="A29" s="105">
        <v>20</v>
      </c>
      <c r="B29" s="144"/>
      <c r="C29" s="145"/>
      <c r="D29" s="146"/>
      <c r="E29" s="147"/>
      <c r="F29" s="60">
        <f t="shared" si="0"/>
        <v>0</v>
      </c>
      <c r="G29" s="124">
        <f t="shared" si="1"/>
        <v>0</v>
      </c>
      <c r="H29" s="20"/>
      <c r="I29" s="158"/>
      <c r="J29" s="159"/>
      <c r="K29" s="159"/>
      <c r="L29" s="160"/>
      <c r="M29" s="160"/>
      <c r="N29" s="160"/>
      <c r="O29" s="161"/>
      <c r="P29" s="121"/>
    </row>
    <row r="30" spans="1:16" ht="15" customHeight="1" x14ac:dyDescent="0.2">
      <c r="A30" s="105">
        <v>21</v>
      </c>
      <c r="B30" s="144"/>
      <c r="C30" s="148"/>
      <c r="D30" s="146"/>
      <c r="E30" s="147"/>
      <c r="F30" s="60">
        <f t="shared" si="0"/>
        <v>0</v>
      </c>
      <c r="G30" s="124">
        <f t="shared" si="1"/>
        <v>0</v>
      </c>
      <c r="H30" s="20"/>
      <c r="I30" s="158"/>
      <c r="J30" s="159"/>
      <c r="K30" s="159"/>
      <c r="L30" s="160"/>
      <c r="M30" s="160"/>
      <c r="N30" s="160"/>
      <c r="O30" s="161"/>
      <c r="P30" s="121"/>
    </row>
    <row r="31" spans="1:16" ht="15" customHeight="1" x14ac:dyDescent="0.2">
      <c r="A31" s="105">
        <v>22</v>
      </c>
      <c r="B31" s="144"/>
      <c r="C31" s="148"/>
      <c r="D31" s="146"/>
      <c r="E31" s="147"/>
      <c r="F31" s="60">
        <f t="shared" si="0"/>
        <v>0</v>
      </c>
      <c r="G31" s="124">
        <f t="shared" si="1"/>
        <v>0</v>
      </c>
      <c r="H31" s="20"/>
      <c r="I31" s="158"/>
      <c r="J31" s="159"/>
      <c r="K31" s="159"/>
      <c r="L31" s="160"/>
      <c r="M31" s="160"/>
      <c r="N31" s="160"/>
      <c r="O31" s="161"/>
      <c r="P31" s="121"/>
    </row>
    <row r="32" spans="1:16" ht="15" customHeight="1" x14ac:dyDescent="0.2">
      <c r="A32" s="105">
        <v>23</v>
      </c>
      <c r="B32" s="144"/>
      <c r="C32" s="148"/>
      <c r="D32" s="146"/>
      <c r="E32" s="147"/>
      <c r="F32" s="60">
        <f t="shared" si="0"/>
        <v>0</v>
      </c>
      <c r="G32" s="124">
        <f t="shared" si="1"/>
        <v>0</v>
      </c>
      <c r="H32" s="20"/>
      <c r="I32" s="158"/>
      <c r="J32" s="159"/>
      <c r="K32" s="159"/>
      <c r="L32" s="160"/>
      <c r="M32" s="160"/>
      <c r="N32" s="160"/>
      <c r="O32" s="161"/>
      <c r="P32" s="121"/>
    </row>
    <row r="33" spans="1:16" ht="15" customHeight="1" x14ac:dyDescent="0.2">
      <c r="A33" s="105">
        <v>24</v>
      </c>
      <c r="B33" s="144"/>
      <c r="C33" s="148"/>
      <c r="D33" s="146"/>
      <c r="E33" s="147"/>
      <c r="F33" s="60">
        <f t="shared" si="0"/>
        <v>0</v>
      </c>
      <c r="G33" s="124">
        <f t="shared" si="1"/>
        <v>0</v>
      </c>
      <c r="H33" s="20"/>
      <c r="I33" s="158"/>
      <c r="J33" s="159"/>
      <c r="K33" s="159"/>
      <c r="L33" s="160"/>
      <c r="M33" s="160"/>
      <c r="N33" s="160"/>
      <c r="O33" s="161"/>
      <c r="P33" s="121"/>
    </row>
    <row r="34" spans="1:16" ht="15" customHeight="1" x14ac:dyDescent="0.2">
      <c r="A34" s="105">
        <v>25</v>
      </c>
      <c r="B34" s="144"/>
      <c r="C34" s="148"/>
      <c r="D34" s="149"/>
      <c r="E34" s="147"/>
      <c r="F34" s="60">
        <f t="shared" si="0"/>
        <v>0</v>
      </c>
      <c r="G34" s="124">
        <f t="shared" si="1"/>
        <v>0</v>
      </c>
      <c r="H34" s="20"/>
      <c r="I34" s="158"/>
      <c r="J34" s="159"/>
      <c r="K34" s="159"/>
      <c r="L34" s="160"/>
      <c r="M34" s="160"/>
      <c r="N34" s="160"/>
      <c r="O34" s="161"/>
      <c r="P34" s="121"/>
    </row>
    <row r="35" spans="1:16" ht="15" customHeight="1" x14ac:dyDescent="0.2">
      <c r="A35" s="105">
        <v>26</v>
      </c>
      <c r="B35" s="144"/>
      <c r="C35" s="148"/>
      <c r="D35" s="149"/>
      <c r="E35" s="147"/>
      <c r="F35" s="60">
        <f t="shared" si="0"/>
        <v>0</v>
      </c>
      <c r="G35" s="124">
        <f t="shared" si="1"/>
        <v>0</v>
      </c>
      <c r="H35" s="20"/>
      <c r="I35" s="158"/>
      <c r="J35" s="159"/>
      <c r="K35" s="159"/>
      <c r="L35" s="160"/>
      <c r="M35" s="160"/>
      <c r="N35" s="160"/>
      <c r="O35" s="161"/>
      <c r="P35" s="121"/>
    </row>
    <row r="36" spans="1:16" ht="15" customHeight="1" x14ac:dyDescent="0.2">
      <c r="A36" s="105">
        <v>27</v>
      </c>
      <c r="B36" s="144"/>
      <c r="C36" s="148"/>
      <c r="D36" s="146"/>
      <c r="E36" s="147"/>
      <c r="F36" s="60">
        <f t="shared" si="0"/>
        <v>0</v>
      </c>
      <c r="G36" s="124">
        <f t="shared" si="1"/>
        <v>0</v>
      </c>
      <c r="H36" s="20"/>
      <c r="I36" s="158"/>
      <c r="J36" s="159"/>
      <c r="K36" s="159"/>
      <c r="L36" s="160"/>
      <c r="M36" s="160"/>
      <c r="N36" s="160"/>
      <c r="O36" s="161"/>
      <c r="P36" s="121"/>
    </row>
    <row r="37" spans="1:16" ht="15" customHeight="1" x14ac:dyDescent="0.2">
      <c r="A37" s="105">
        <v>28</v>
      </c>
      <c r="B37" s="144"/>
      <c r="C37" s="148"/>
      <c r="D37" s="146"/>
      <c r="E37" s="147"/>
      <c r="F37" s="60">
        <f t="shared" si="0"/>
        <v>0</v>
      </c>
      <c r="G37" s="124">
        <f t="shared" si="1"/>
        <v>0</v>
      </c>
      <c r="H37" s="20"/>
      <c r="I37" s="158"/>
      <c r="J37" s="159"/>
      <c r="K37" s="159"/>
      <c r="L37" s="160"/>
      <c r="M37" s="160"/>
      <c r="N37" s="160"/>
      <c r="O37" s="161"/>
      <c r="P37" s="121"/>
    </row>
    <row r="38" spans="1:16" ht="15" customHeight="1" x14ac:dyDescent="0.2">
      <c r="A38" s="105">
        <v>29</v>
      </c>
      <c r="B38" s="144"/>
      <c r="C38" s="148"/>
      <c r="D38" s="146"/>
      <c r="E38" s="147"/>
      <c r="F38" s="60">
        <f t="shared" si="0"/>
        <v>0</v>
      </c>
      <c r="G38" s="124">
        <f t="shared" si="1"/>
        <v>0</v>
      </c>
      <c r="H38" s="20"/>
      <c r="I38" s="158"/>
      <c r="J38" s="159"/>
      <c r="K38" s="159"/>
      <c r="L38" s="160"/>
      <c r="M38" s="160"/>
      <c r="N38" s="160"/>
      <c r="O38" s="161"/>
      <c r="P38" s="121"/>
    </row>
    <row r="39" spans="1:16" ht="15" customHeight="1" x14ac:dyDescent="0.2">
      <c r="A39" s="105">
        <v>30</v>
      </c>
      <c r="B39" s="144"/>
      <c r="C39" s="148"/>
      <c r="D39" s="146"/>
      <c r="E39" s="147"/>
      <c r="F39" s="60">
        <f t="shared" si="0"/>
        <v>0</v>
      </c>
      <c r="G39" s="124">
        <f t="shared" si="1"/>
        <v>0</v>
      </c>
      <c r="H39" s="20"/>
      <c r="I39" s="158"/>
      <c r="J39" s="159"/>
      <c r="K39" s="159"/>
      <c r="L39" s="160"/>
      <c r="M39" s="160"/>
      <c r="N39" s="160"/>
      <c r="O39" s="161"/>
      <c r="P39" s="121"/>
    </row>
    <row r="40" spans="1:16" ht="15" customHeight="1" x14ac:dyDescent="0.2">
      <c r="A40" s="105">
        <v>31</v>
      </c>
      <c r="B40" s="144"/>
      <c r="C40" s="148"/>
      <c r="D40" s="146"/>
      <c r="E40" s="147"/>
      <c r="F40" s="60">
        <f t="shared" si="0"/>
        <v>0</v>
      </c>
      <c r="G40" s="124">
        <f t="shared" si="1"/>
        <v>0</v>
      </c>
      <c r="H40" s="20"/>
      <c r="I40" s="158"/>
      <c r="J40" s="159"/>
      <c r="K40" s="159"/>
      <c r="L40" s="160"/>
      <c r="M40" s="160"/>
      <c r="N40" s="160"/>
      <c r="O40" s="161"/>
      <c r="P40" s="121"/>
    </row>
    <row r="41" spans="1:16" ht="15" customHeight="1" x14ac:dyDescent="0.2">
      <c r="A41" s="105">
        <v>32</v>
      </c>
      <c r="B41" s="144"/>
      <c r="C41" s="148"/>
      <c r="D41" s="146"/>
      <c r="E41" s="147"/>
      <c r="F41" s="60">
        <f t="shared" si="0"/>
        <v>0</v>
      </c>
      <c r="G41" s="124">
        <f t="shared" si="1"/>
        <v>0</v>
      </c>
      <c r="H41" s="20"/>
      <c r="I41" s="158"/>
      <c r="J41" s="159"/>
      <c r="K41" s="159"/>
      <c r="L41" s="160"/>
      <c r="M41" s="160"/>
      <c r="N41" s="160"/>
      <c r="O41" s="161"/>
      <c r="P41" s="121"/>
    </row>
    <row r="42" spans="1:16" ht="15" customHeight="1" x14ac:dyDescent="0.2">
      <c r="A42" s="105">
        <v>33</v>
      </c>
      <c r="B42" s="144"/>
      <c r="C42" s="148"/>
      <c r="D42" s="146"/>
      <c r="E42" s="147"/>
      <c r="F42" s="60">
        <f t="shared" si="0"/>
        <v>0</v>
      </c>
      <c r="G42" s="124">
        <f t="shared" si="1"/>
        <v>0</v>
      </c>
      <c r="H42" s="20"/>
      <c r="I42" s="158"/>
      <c r="J42" s="159"/>
      <c r="K42" s="159"/>
      <c r="L42" s="160"/>
      <c r="M42" s="160"/>
      <c r="N42" s="160"/>
      <c r="O42" s="161"/>
      <c r="P42" s="121"/>
    </row>
    <row r="43" spans="1:16" ht="15" customHeight="1" x14ac:dyDescent="0.2">
      <c r="A43" s="105">
        <v>34</v>
      </c>
      <c r="B43" s="144"/>
      <c r="C43" s="148"/>
      <c r="D43" s="146"/>
      <c r="E43" s="147"/>
      <c r="F43" s="60">
        <f t="shared" si="0"/>
        <v>0</v>
      </c>
      <c r="G43" s="124">
        <f t="shared" si="1"/>
        <v>0</v>
      </c>
      <c r="H43" s="20"/>
      <c r="I43" s="158"/>
      <c r="J43" s="159"/>
      <c r="K43" s="159"/>
      <c r="L43" s="160"/>
      <c r="M43" s="160"/>
      <c r="N43" s="160"/>
      <c r="O43" s="161"/>
      <c r="P43" s="121"/>
    </row>
    <row r="44" spans="1:16" ht="15" customHeight="1" x14ac:dyDescent="0.2">
      <c r="A44" s="105">
        <v>35</v>
      </c>
      <c r="B44" s="144"/>
      <c r="C44" s="148"/>
      <c r="D44" s="146"/>
      <c r="E44" s="147"/>
      <c r="F44" s="60">
        <f t="shared" si="0"/>
        <v>0</v>
      </c>
      <c r="G44" s="124">
        <f t="shared" si="1"/>
        <v>0</v>
      </c>
      <c r="H44" s="20"/>
      <c r="I44" s="158"/>
      <c r="J44" s="159"/>
      <c r="K44" s="159"/>
      <c r="L44" s="160"/>
      <c r="M44" s="160"/>
      <c r="N44" s="160"/>
      <c r="O44" s="161"/>
      <c r="P44" s="121"/>
    </row>
    <row r="45" spans="1:16" ht="15" customHeight="1" x14ac:dyDescent="0.2">
      <c r="A45" s="105">
        <v>36</v>
      </c>
      <c r="B45" s="144"/>
      <c r="C45" s="148"/>
      <c r="D45" s="146"/>
      <c r="E45" s="147"/>
      <c r="F45" s="60">
        <f t="shared" si="0"/>
        <v>0</v>
      </c>
      <c r="G45" s="124">
        <f t="shared" si="1"/>
        <v>0</v>
      </c>
      <c r="H45" s="20"/>
      <c r="I45" s="158"/>
      <c r="J45" s="159"/>
      <c r="K45" s="159"/>
      <c r="L45" s="160"/>
      <c r="M45" s="160"/>
      <c r="N45" s="160"/>
      <c r="O45" s="161"/>
      <c r="P45" s="121"/>
    </row>
    <row r="46" spans="1:16" ht="15" customHeight="1" x14ac:dyDescent="0.2">
      <c r="A46" s="105">
        <v>37</v>
      </c>
      <c r="B46" s="144"/>
      <c r="C46" s="148"/>
      <c r="D46" s="146"/>
      <c r="E46" s="147"/>
      <c r="F46" s="60">
        <f t="shared" si="0"/>
        <v>0</v>
      </c>
      <c r="G46" s="124">
        <f t="shared" si="1"/>
        <v>0</v>
      </c>
      <c r="H46" s="20"/>
      <c r="I46" s="158"/>
      <c r="J46" s="159"/>
      <c r="K46" s="159"/>
      <c r="L46" s="160"/>
      <c r="M46" s="160"/>
      <c r="N46" s="160"/>
      <c r="O46" s="161"/>
      <c r="P46" s="121"/>
    </row>
    <row r="47" spans="1:16" ht="15" customHeight="1" x14ac:dyDescent="0.2">
      <c r="A47" s="105">
        <v>38</v>
      </c>
      <c r="B47" s="144"/>
      <c r="C47" s="148"/>
      <c r="D47" s="146"/>
      <c r="E47" s="147"/>
      <c r="F47" s="60">
        <f t="shared" si="0"/>
        <v>0</v>
      </c>
      <c r="G47" s="124">
        <f t="shared" si="1"/>
        <v>0</v>
      </c>
      <c r="H47" s="20"/>
      <c r="I47" s="158"/>
      <c r="J47" s="159"/>
      <c r="K47" s="159"/>
      <c r="L47" s="160"/>
      <c r="M47" s="160"/>
      <c r="N47" s="160"/>
      <c r="O47" s="161"/>
      <c r="P47" s="121"/>
    </row>
    <row r="48" spans="1:16" ht="15" customHeight="1" x14ac:dyDescent="0.2">
      <c r="A48" s="105">
        <v>39</v>
      </c>
      <c r="B48" s="144"/>
      <c r="C48" s="148"/>
      <c r="D48" s="146"/>
      <c r="E48" s="147"/>
      <c r="F48" s="60">
        <f t="shared" si="0"/>
        <v>0</v>
      </c>
      <c r="G48" s="124">
        <f t="shared" si="1"/>
        <v>0</v>
      </c>
      <c r="H48" s="20"/>
      <c r="I48" s="158"/>
      <c r="J48" s="159"/>
      <c r="K48" s="159"/>
      <c r="L48" s="160"/>
      <c r="M48" s="160"/>
      <c r="N48" s="160"/>
      <c r="O48" s="161"/>
      <c r="P48" s="121"/>
    </row>
    <row r="49" spans="1:16" ht="15" customHeight="1" x14ac:dyDescent="0.2">
      <c r="A49" s="105">
        <v>40</v>
      </c>
      <c r="B49" s="144"/>
      <c r="C49" s="148"/>
      <c r="D49" s="146"/>
      <c r="E49" s="147"/>
      <c r="F49" s="60">
        <f t="shared" si="0"/>
        <v>0</v>
      </c>
      <c r="G49" s="124">
        <f t="shared" si="1"/>
        <v>0</v>
      </c>
      <c r="H49" s="20"/>
      <c r="I49" s="158"/>
      <c r="J49" s="159"/>
      <c r="K49" s="159"/>
      <c r="L49" s="160"/>
      <c r="M49" s="160"/>
      <c r="N49" s="160"/>
      <c r="O49" s="161"/>
      <c r="P49" s="121"/>
    </row>
    <row r="50" spans="1:16" ht="15" customHeight="1" x14ac:dyDescent="0.2">
      <c r="A50" s="105">
        <v>41</v>
      </c>
      <c r="B50" s="144"/>
      <c r="C50" s="148"/>
      <c r="D50" s="146"/>
      <c r="E50" s="147"/>
      <c r="F50" s="60">
        <f t="shared" si="0"/>
        <v>0</v>
      </c>
      <c r="G50" s="124">
        <f t="shared" si="1"/>
        <v>0</v>
      </c>
      <c r="H50" s="20"/>
      <c r="I50" s="158"/>
      <c r="J50" s="159"/>
      <c r="K50" s="159"/>
      <c r="L50" s="160"/>
      <c r="M50" s="160"/>
      <c r="N50" s="160"/>
      <c r="O50" s="161"/>
      <c r="P50" s="121"/>
    </row>
    <row r="51" spans="1:16" ht="15" customHeight="1" x14ac:dyDescent="0.2">
      <c r="A51" s="105">
        <v>42</v>
      </c>
      <c r="B51" s="144"/>
      <c r="C51" s="148"/>
      <c r="D51" s="146"/>
      <c r="E51" s="147"/>
      <c r="F51" s="60">
        <f t="shared" si="0"/>
        <v>0</v>
      </c>
      <c r="G51" s="124">
        <f t="shared" si="1"/>
        <v>0</v>
      </c>
      <c r="H51" s="20"/>
      <c r="I51" s="158"/>
      <c r="J51" s="159"/>
      <c r="K51" s="159"/>
      <c r="L51" s="160"/>
      <c r="M51" s="160"/>
      <c r="N51" s="160"/>
      <c r="O51" s="161"/>
      <c r="P51" s="121"/>
    </row>
    <row r="52" spans="1:16" ht="15" customHeight="1" x14ac:dyDescent="0.2">
      <c r="A52" s="105">
        <v>43</v>
      </c>
      <c r="B52" s="144"/>
      <c r="C52" s="148"/>
      <c r="D52" s="146"/>
      <c r="E52" s="147"/>
      <c r="F52" s="60">
        <f t="shared" si="0"/>
        <v>0</v>
      </c>
      <c r="G52" s="124">
        <f t="shared" si="1"/>
        <v>0</v>
      </c>
      <c r="H52" s="20"/>
      <c r="I52" s="158"/>
      <c r="J52" s="159"/>
      <c r="K52" s="159"/>
      <c r="L52" s="160"/>
      <c r="M52" s="160"/>
      <c r="N52" s="160"/>
      <c r="O52" s="161"/>
      <c r="P52" s="121"/>
    </row>
    <row r="53" spans="1:16" ht="15" customHeight="1" x14ac:dyDescent="0.2">
      <c r="A53" s="105">
        <v>44</v>
      </c>
      <c r="B53" s="144"/>
      <c r="C53" s="148"/>
      <c r="D53" s="146"/>
      <c r="E53" s="147"/>
      <c r="F53" s="60">
        <f t="shared" si="0"/>
        <v>0</v>
      </c>
      <c r="G53" s="124">
        <f t="shared" si="1"/>
        <v>0</v>
      </c>
      <c r="H53" s="20"/>
      <c r="I53" s="158"/>
      <c r="J53" s="159"/>
      <c r="K53" s="159"/>
      <c r="L53" s="160"/>
      <c r="M53" s="160"/>
      <c r="N53" s="160"/>
      <c r="O53" s="161"/>
      <c r="P53" s="121"/>
    </row>
    <row r="54" spans="1:16" ht="15" customHeight="1" x14ac:dyDescent="0.2">
      <c r="A54" s="105">
        <v>45</v>
      </c>
      <c r="B54" s="144"/>
      <c r="C54" s="148"/>
      <c r="D54" s="146"/>
      <c r="E54" s="147"/>
      <c r="F54" s="60">
        <f t="shared" si="0"/>
        <v>0</v>
      </c>
      <c r="G54" s="124">
        <f t="shared" si="1"/>
        <v>0</v>
      </c>
      <c r="H54" s="20"/>
      <c r="I54" s="158"/>
      <c r="J54" s="159"/>
      <c r="K54" s="159"/>
      <c r="L54" s="160"/>
      <c r="M54" s="160"/>
      <c r="N54" s="160"/>
      <c r="O54" s="161"/>
      <c r="P54" s="121"/>
    </row>
    <row r="55" spans="1:16" ht="15" customHeight="1" x14ac:dyDescent="0.2">
      <c r="A55" s="105">
        <v>46</v>
      </c>
      <c r="B55" s="144"/>
      <c r="C55" s="148"/>
      <c r="D55" s="146"/>
      <c r="E55" s="147"/>
      <c r="F55" s="60">
        <f t="shared" si="0"/>
        <v>0</v>
      </c>
      <c r="G55" s="124">
        <f t="shared" si="1"/>
        <v>0</v>
      </c>
      <c r="H55" s="20"/>
      <c r="I55" s="158"/>
      <c r="J55" s="159"/>
      <c r="K55" s="159"/>
      <c r="L55" s="160"/>
      <c r="M55" s="160"/>
      <c r="N55" s="160"/>
      <c r="O55" s="161"/>
      <c r="P55" s="121"/>
    </row>
    <row r="56" spans="1:16" ht="15" customHeight="1" x14ac:dyDescent="0.2">
      <c r="A56" s="105">
        <v>47</v>
      </c>
      <c r="B56" s="144"/>
      <c r="C56" s="148"/>
      <c r="D56" s="146"/>
      <c r="E56" s="147"/>
      <c r="F56" s="60">
        <f t="shared" si="0"/>
        <v>0</v>
      </c>
      <c r="G56" s="124">
        <f t="shared" si="1"/>
        <v>0</v>
      </c>
      <c r="H56" s="20"/>
      <c r="I56" s="158"/>
      <c r="J56" s="159"/>
      <c r="K56" s="159"/>
      <c r="L56" s="160"/>
      <c r="M56" s="160"/>
      <c r="N56" s="160"/>
      <c r="O56" s="161"/>
      <c r="P56" s="121"/>
    </row>
    <row r="57" spans="1:16" ht="15" customHeight="1" x14ac:dyDescent="0.2">
      <c r="A57" s="105">
        <v>48</v>
      </c>
      <c r="B57" s="144"/>
      <c r="C57" s="148"/>
      <c r="D57" s="146"/>
      <c r="E57" s="147"/>
      <c r="F57" s="60">
        <f t="shared" si="0"/>
        <v>0</v>
      </c>
      <c r="G57" s="124">
        <f t="shared" si="1"/>
        <v>0</v>
      </c>
      <c r="H57" s="20"/>
      <c r="I57" s="158"/>
      <c r="J57" s="159"/>
      <c r="K57" s="159"/>
      <c r="L57" s="160"/>
      <c r="M57" s="160"/>
      <c r="N57" s="160"/>
      <c r="O57" s="161"/>
      <c r="P57" s="121"/>
    </row>
    <row r="58" spans="1:16" ht="15" customHeight="1" x14ac:dyDescent="0.2">
      <c r="A58" s="105">
        <v>49</v>
      </c>
      <c r="B58" s="144"/>
      <c r="C58" s="148"/>
      <c r="D58" s="146"/>
      <c r="E58" s="147"/>
      <c r="F58" s="60">
        <f t="shared" si="0"/>
        <v>0</v>
      </c>
      <c r="G58" s="124">
        <f t="shared" si="1"/>
        <v>0</v>
      </c>
      <c r="H58" s="20"/>
      <c r="I58" s="158"/>
      <c r="J58" s="159"/>
      <c r="K58" s="159"/>
      <c r="L58" s="160"/>
      <c r="M58" s="160"/>
      <c r="N58" s="160"/>
      <c r="O58" s="161"/>
      <c r="P58" s="121"/>
    </row>
    <row r="59" spans="1:16" ht="15" customHeight="1" thickBot="1" x14ac:dyDescent="0.25">
      <c r="A59" s="105">
        <v>50</v>
      </c>
      <c r="B59" s="150"/>
      <c r="C59" s="151"/>
      <c r="D59" s="152"/>
      <c r="E59" s="153"/>
      <c r="F59" s="125">
        <f t="shared" si="0"/>
        <v>0</v>
      </c>
      <c r="G59" s="124">
        <f t="shared" si="1"/>
        <v>0</v>
      </c>
      <c r="H59" s="20"/>
      <c r="I59" s="162"/>
      <c r="J59" s="163"/>
      <c r="K59" s="163"/>
      <c r="L59" s="164"/>
      <c r="M59" s="164"/>
      <c r="N59" s="164"/>
      <c r="O59" s="165"/>
      <c r="P59" s="121"/>
    </row>
    <row r="60" spans="1:16" s="4" customFormat="1" ht="16.5" customHeight="1" thickBot="1" x14ac:dyDescent="0.25">
      <c r="A60" s="207" t="s">
        <v>35</v>
      </c>
      <c r="B60" s="208"/>
      <c r="C60" s="208"/>
      <c r="D60" s="209"/>
      <c r="E60" s="199">
        <f>SUM(E10:E59)</f>
        <v>105000</v>
      </c>
      <c r="F60" s="213">
        <f>SUM(F10:F59)</f>
        <v>100000</v>
      </c>
      <c r="G60" s="199">
        <f>SUM(G10:G59)</f>
        <v>5000</v>
      </c>
      <c r="H60" s="19"/>
      <c r="I60" s="92">
        <f t="shared" ref="I60:N60" si="2">SUM(I10:I59)</f>
        <v>21000</v>
      </c>
      <c r="J60" s="93">
        <f t="shared" si="2"/>
        <v>45000</v>
      </c>
      <c r="K60" s="93">
        <f t="shared" si="2"/>
        <v>15000</v>
      </c>
      <c r="L60" s="94">
        <f t="shared" si="2"/>
        <v>2000</v>
      </c>
      <c r="M60" s="94">
        <f t="shared" si="2"/>
        <v>5000</v>
      </c>
      <c r="N60" s="94">
        <f t="shared" si="2"/>
        <v>8000</v>
      </c>
      <c r="O60" s="122">
        <f>SUM(O10:O59)</f>
        <v>4000</v>
      </c>
    </row>
    <row r="61" spans="1:16" s="10" customFormat="1" ht="16.5" customHeight="1" thickBot="1" x14ac:dyDescent="0.25">
      <c r="A61" s="210"/>
      <c r="B61" s="211"/>
      <c r="C61" s="211"/>
      <c r="D61" s="212"/>
      <c r="E61" s="200"/>
      <c r="F61" s="214"/>
      <c r="G61" s="200"/>
      <c r="H61" s="19"/>
      <c r="I61" s="226" t="s">
        <v>27</v>
      </c>
      <c r="J61" s="227"/>
      <c r="K61" s="227"/>
      <c r="L61" s="227"/>
      <c r="M61" s="227"/>
      <c r="N61" s="228"/>
      <c r="O61" s="120">
        <f>SUM(I60:O60)</f>
        <v>100000</v>
      </c>
    </row>
    <row r="62" spans="1:16" ht="14.25" customHeight="1" x14ac:dyDescent="0.2">
      <c r="A62" s="24"/>
      <c r="B62" s="106"/>
      <c r="C62" s="106"/>
      <c r="D62" s="107"/>
      <c r="E62" s="108"/>
      <c r="F62" s="107"/>
      <c r="G62" s="107"/>
      <c r="H62" s="18"/>
      <c r="I62" s="109"/>
      <c r="J62" s="110"/>
      <c r="K62" s="110"/>
      <c r="L62" s="110"/>
      <c r="M62" s="110"/>
      <c r="N62" s="110"/>
    </row>
    <row r="63" spans="1:16" ht="14.25" customHeight="1" thickBot="1" x14ac:dyDescent="0.25">
      <c r="A63" s="24"/>
      <c r="B63" s="111"/>
      <c r="C63" s="112"/>
      <c r="D63" s="112"/>
      <c r="E63" s="113"/>
      <c r="F63" s="100"/>
      <c r="G63" s="100"/>
      <c r="H63" s="18"/>
      <c r="I63" s="114"/>
      <c r="J63" s="115"/>
      <c r="K63" s="115"/>
      <c r="L63" s="115"/>
      <c r="M63" s="115"/>
      <c r="N63" s="115"/>
      <c r="O63" s="17"/>
    </row>
    <row r="64" spans="1:16" ht="21.75" customHeight="1" thickBot="1" x14ac:dyDescent="0.25">
      <c r="A64" s="189" t="s">
        <v>55</v>
      </c>
      <c r="B64" s="190"/>
      <c r="C64" s="190"/>
      <c r="D64" s="190"/>
      <c r="E64" s="190"/>
      <c r="F64" s="190"/>
      <c r="G64" s="191"/>
      <c r="H64" s="18"/>
      <c r="I64" s="115"/>
      <c r="J64" s="115"/>
      <c r="K64" s="115"/>
      <c r="L64" s="115"/>
      <c r="M64" s="115"/>
      <c r="N64" s="115"/>
      <c r="O64" s="17"/>
    </row>
    <row r="65" spans="1:15" ht="10.9" customHeight="1" thickBot="1" x14ac:dyDescent="0.25">
      <c r="A65" s="98"/>
      <c r="B65" s="98"/>
      <c r="C65" s="98"/>
      <c r="D65" s="98"/>
      <c r="E65" s="98"/>
      <c r="F65" s="98"/>
      <c r="G65" s="98"/>
      <c r="H65" s="18"/>
      <c r="I65" s="115"/>
      <c r="J65" s="115"/>
      <c r="K65" s="115"/>
      <c r="L65" s="115"/>
      <c r="M65" s="115"/>
      <c r="N65" s="115"/>
      <c r="O65" s="17"/>
    </row>
    <row r="66" spans="1:15" ht="36.950000000000003" customHeight="1" thickBot="1" x14ac:dyDescent="0.25">
      <c r="A66" s="192" t="s">
        <v>59</v>
      </c>
      <c r="B66" s="193"/>
      <c r="C66" s="193"/>
      <c r="D66" s="193"/>
      <c r="E66" s="193"/>
      <c r="F66" s="193"/>
      <c r="G66" s="194"/>
      <c r="H66" s="116"/>
      <c r="I66" s="114"/>
      <c r="J66" s="114"/>
      <c r="K66" s="114"/>
      <c r="L66" s="114"/>
      <c r="M66" s="114"/>
      <c r="N66" s="114"/>
      <c r="O66" s="17"/>
    </row>
    <row r="67" spans="1:15" ht="10.9" customHeight="1" thickBot="1" x14ac:dyDescent="0.25">
      <c r="A67" s="24"/>
      <c r="B67" s="24"/>
      <c r="C67" s="99"/>
      <c r="D67" s="100"/>
      <c r="E67" s="101"/>
      <c r="F67" s="100"/>
      <c r="G67" s="100"/>
      <c r="H67" s="18"/>
      <c r="I67" s="114"/>
      <c r="J67" s="115"/>
      <c r="K67" s="115"/>
      <c r="L67" s="115"/>
      <c r="M67" s="115"/>
      <c r="N67" s="115"/>
      <c r="O67" s="17"/>
    </row>
    <row r="68" spans="1:15" ht="36.950000000000003" customHeight="1" thickBot="1" x14ac:dyDescent="0.25">
      <c r="A68" s="195" t="s">
        <v>46</v>
      </c>
      <c r="B68" s="196"/>
      <c r="C68" s="196"/>
      <c r="D68" s="196"/>
      <c r="E68" s="196"/>
      <c r="F68" s="196"/>
      <c r="G68" s="197"/>
      <c r="H68" s="97"/>
      <c r="I68" s="96"/>
      <c r="J68" s="96"/>
      <c r="K68" s="115"/>
      <c r="L68" s="115"/>
      <c r="M68" s="115"/>
      <c r="N68" s="115"/>
      <c r="O68" s="17"/>
    </row>
    <row r="69" spans="1:15" x14ac:dyDescent="0.2">
      <c r="C69" s="91"/>
      <c r="D69" s="11"/>
      <c r="E69" s="12"/>
      <c r="F69" s="11"/>
      <c r="G69" s="11"/>
      <c r="I69" s="14"/>
      <c r="J69" s="13"/>
      <c r="K69" s="13"/>
      <c r="L69" s="13"/>
      <c r="M69" s="13"/>
      <c r="N69" s="13"/>
      <c r="O69" s="17"/>
    </row>
    <row r="70" spans="1:15" x14ac:dyDescent="0.2">
      <c r="C70" s="91"/>
      <c r="D70" s="95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1:15" x14ac:dyDescent="0.2">
      <c r="C71" s="91"/>
      <c r="D71" s="11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1:15" x14ac:dyDescent="0.2">
      <c r="C72" s="91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1:15" x14ac:dyDescent="0.2">
      <c r="C73" s="91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1:15" x14ac:dyDescent="0.2">
      <c r="C74" s="91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1:15" x14ac:dyDescent="0.2">
      <c r="C75" s="91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1:15" x14ac:dyDescent="0.2">
      <c r="C76" s="91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1:15" x14ac:dyDescent="0.2">
      <c r="C77" s="91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1:15" x14ac:dyDescent="0.2">
      <c r="C78" s="91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1:15" x14ac:dyDescent="0.2">
      <c r="C79" s="91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1:15" x14ac:dyDescent="0.2">
      <c r="C80" s="91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x14ac:dyDescent="0.2">
      <c r="C81" s="91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x14ac:dyDescent="0.2">
      <c r="C82" s="91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x14ac:dyDescent="0.2">
      <c r="C83" s="91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x14ac:dyDescent="0.2">
      <c r="C84" s="91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x14ac:dyDescent="0.2">
      <c r="C85" s="91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x14ac:dyDescent="0.2">
      <c r="C86" s="91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x14ac:dyDescent="0.2">
      <c r="C87" s="91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x14ac:dyDescent="0.2">
      <c r="C88" s="91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x14ac:dyDescent="0.2">
      <c r="C89" s="91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x14ac:dyDescent="0.2">
      <c r="C90" s="91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x14ac:dyDescent="0.2">
      <c r="C91" s="91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x14ac:dyDescent="0.2">
      <c r="C92" s="91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x14ac:dyDescent="0.2">
      <c r="C93" s="91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x14ac:dyDescent="0.2">
      <c r="C94" s="91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x14ac:dyDescent="0.2">
      <c r="C95" s="91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x14ac:dyDescent="0.2">
      <c r="C96" s="91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x14ac:dyDescent="0.2">
      <c r="C97" s="91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x14ac:dyDescent="0.2">
      <c r="C98" s="91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x14ac:dyDescent="0.2">
      <c r="C99" s="91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x14ac:dyDescent="0.2">
      <c r="C100" s="91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x14ac:dyDescent="0.2">
      <c r="C101" s="91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x14ac:dyDescent="0.2">
      <c r="C102" s="91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x14ac:dyDescent="0.2">
      <c r="C103" s="91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x14ac:dyDescent="0.2">
      <c r="C104" s="91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x14ac:dyDescent="0.2">
      <c r="C105" s="91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x14ac:dyDescent="0.2">
      <c r="C106" s="91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x14ac:dyDescent="0.2">
      <c r="C107" s="91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x14ac:dyDescent="0.2">
      <c r="C108" s="91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x14ac:dyDescent="0.2">
      <c r="C109" s="91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x14ac:dyDescent="0.2">
      <c r="C110" s="91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x14ac:dyDescent="0.2">
      <c r="C111" s="91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x14ac:dyDescent="0.2">
      <c r="C112" s="91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x14ac:dyDescent="0.2">
      <c r="C113" s="91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x14ac:dyDescent="0.2">
      <c r="C114" s="91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x14ac:dyDescent="0.2">
      <c r="C115" s="91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x14ac:dyDescent="0.2">
      <c r="C116" s="91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x14ac:dyDescent="0.2">
      <c r="C117" s="91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x14ac:dyDescent="0.2">
      <c r="C118" s="91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x14ac:dyDescent="0.2">
      <c r="C119" s="91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x14ac:dyDescent="0.2">
      <c r="C120" s="91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x14ac:dyDescent="0.2">
      <c r="C121" s="91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x14ac:dyDescent="0.2">
      <c r="C122" s="91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x14ac:dyDescent="0.2">
      <c r="C123" s="91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x14ac:dyDescent="0.2">
      <c r="C124" s="91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x14ac:dyDescent="0.2">
      <c r="C125" s="91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x14ac:dyDescent="0.2">
      <c r="C126" s="91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x14ac:dyDescent="0.2">
      <c r="C127" s="91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x14ac:dyDescent="0.2">
      <c r="C128" s="91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x14ac:dyDescent="0.2">
      <c r="C129" s="91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x14ac:dyDescent="0.2">
      <c r="C130" s="91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x14ac:dyDescent="0.2">
      <c r="C131" s="91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x14ac:dyDescent="0.2">
      <c r="C132" s="91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x14ac:dyDescent="0.2">
      <c r="C133" s="91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x14ac:dyDescent="0.2">
      <c r="C134" s="91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x14ac:dyDescent="0.2">
      <c r="C135" s="91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x14ac:dyDescent="0.2">
      <c r="C136" s="91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x14ac:dyDescent="0.2">
      <c r="C137" s="91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x14ac:dyDescent="0.2">
      <c r="C138" s="91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x14ac:dyDescent="0.2">
      <c r="C139" s="91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x14ac:dyDescent="0.2">
      <c r="C140" s="91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x14ac:dyDescent="0.2">
      <c r="C141" s="91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x14ac:dyDescent="0.2">
      <c r="C142" s="91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x14ac:dyDescent="0.2">
      <c r="C143" s="91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x14ac:dyDescent="0.2">
      <c r="C144" s="91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x14ac:dyDescent="0.2">
      <c r="C145" s="91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x14ac:dyDescent="0.2">
      <c r="C146" s="91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x14ac:dyDescent="0.2">
      <c r="C147" s="91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x14ac:dyDescent="0.2">
      <c r="C148" s="91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x14ac:dyDescent="0.2">
      <c r="C149" s="91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x14ac:dyDescent="0.2">
      <c r="C150" s="91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x14ac:dyDescent="0.2">
      <c r="C151" s="91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x14ac:dyDescent="0.2">
      <c r="C152" s="91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x14ac:dyDescent="0.2">
      <c r="C153" s="91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x14ac:dyDescent="0.2">
      <c r="C154" s="91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x14ac:dyDescent="0.2">
      <c r="C155" s="91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x14ac:dyDescent="0.2">
      <c r="C156" s="91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x14ac:dyDescent="0.2">
      <c r="C157" s="91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x14ac:dyDescent="0.2">
      <c r="C158" s="91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x14ac:dyDescent="0.2">
      <c r="C159" s="91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x14ac:dyDescent="0.2">
      <c r="C160" s="91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x14ac:dyDescent="0.2">
      <c r="C161" s="91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x14ac:dyDescent="0.2">
      <c r="C162" s="91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x14ac:dyDescent="0.2">
      <c r="C163" s="91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x14ac:dyDescent="0.2">
      <c r="C164" s="91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x14ac:dyDescent="0.2">
      <c r="C165" s="91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x14ac:dyDescent="0.2">
      <c r="C166" s="91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x14ac:dyDescent="0.2">
      <c r="C167" s="91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x14ac:dyDescent="0.2">
      <c r="C168" s="91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x14ac:dyDescent="0.2">
      <c r="C169" s="91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x14ac:dyDescent="0.2">
      <c r="C170" s="91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x14ac:dyDescent="0.2">
      <c r="C171" s="91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x14ac:dyDescent="0.2">
      <c r="C172" s="91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x14ac:dyDescent="0.2">
      <c r="C173" s="91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x14ac:dyDescent="0.2">
      <c r="C174" s="91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x14ac:dyDescent="0.2">
      <c r="C175" s="91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x14ac:dyDescent="0.2">
      <c r="C176" s="91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x14ac:dyDescent="0.2">
      <c r="C177" s="91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x14ac:dyDescent="0.2">
      <c r="C178" s="91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x14ac:dyDescent="0.2">
      <c r="C179" s="91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x14ac:dyDescent="0.2">
      <c r="C180" s="91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x14ac:dyDescent="0.2">
      <c r="C181" s="91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x14ac:dyDescent="0.2">
      <c r="C182" s="91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x14ac:dyDescent="0.2">
      <c r="C183" s="91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x14ac:dyDescent="0.2">
      <c r="C184" s="91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x14ac:dyDescent="0.2">
      <c r="C185" s="91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x14ac:dyDescent="0.2">
      <c r="C186" s="91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x14ac:dyDescent="0.2">
      <c r="C187" s="91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x14ac:dyDescent="0.2">
      <c r="C188" s="91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x14ac:dyDescent="0.2">
      <c r="C189" s="91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x14ac:dyDescent="0.2">
      <c r="C190" s="91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x14ac:dyDescent="0.2">
      <c r="C191" s="91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x14ac:dyDescent="0.2">
      <c r="C192" s="91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x14ac:dyDescent="0.2">
      <c r="C193" s="91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x14ac:dyDescent="0.2">
      <c r="C194" s="91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x14ac:dyDescent="0.2">
      <c r="C195" s="91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x14ac:dyDescent="0.2">
      <c r="C196" s="91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x14ac:dyDescent="0.2">
      <c r="C197" s="91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x14ac:dyDescent="0.2">
      <c r="C198" s="91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x14ac:dyDescent="0.2">
      <c r="C199" s="91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x14ac:dyDescent="0.2">
      <c r="C200" s="91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x14ac:dyDescent="0.2">
      <c r="C201" s="91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x14ac:dyDescent="0.2">
      <c r="C202" s="91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x14ac:dyDescent="0.2">
      <c r="C203" s="91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x14ac:dyDescent="0.2">
      <c r="C204" s="91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x14ac:dyDescent="0.2">
      <c r="C205" s="91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x14ac:dyDescent="0.2">
      <c r="C206" s="91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x14ac:dyDescent="0.2">
      <c r="C207" s="91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x14ac:dyDescent="0.2">
      <c r="C208" s="91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x14ac:dyDescent="0.2">
      <c r="C209" s="91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x14ac:dyDescent="0.2">
      <c r="C210" s="91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x14ac:dyDescent="0.2">
      <c r="C211" s="91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x14ac:dyDescent="0.2">
      <c r="C212" s="91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x14ac:dyDescent="0.2">
      <c r="C213" s="91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x14ac:dyDescent="0.2">
      <c r="C214" s="91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x14ac:dyDescent="0.2">
      <c r="C215" s="91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x14ac:dyDescent="0.2">
      <c r="C216" s="91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x14ac:dyDescent="0.2">
      <c r="C217" s="91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x14ac:dyDescent="0.2">
      <c r="C218" s="91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x14ac:dyDescent="0.2">
      <c r="C219" s="91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x14ac:dyDescent="0.2">
      <c r="C220" s="91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x14ac:dyDescent="0.2">
      <c r="C221" s="91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x14ac:dyDescent="0.2">
      <c r="C222" s="91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x14ac:dyDescent="0.2">
      <c r="C223" s="91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x14ac:dyDescent="0.2">
      <c r="C224" s="91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x14ac:dyDescent="0.2">
      <c r="C225" s="91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x14ac:dyDescent="0.2">
      <c r="C226" s="91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x14ac:dyDescent="0.2">
      <c r="C227" s="91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x14ac:dyDescent="0.2">
      <c r="C228" s="91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x14ac:dyDescent="0.2">
      <c r="C229" s="91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x14ac:dyDescent="0.2">
      <c r="C230" s="91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x14ac:dyDescent="0.2">
      <c r="C231" s="91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x14ac:dyDescent="0.2">
      <c r="C232" s="91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x14ac:dyDescent="0.2">
      <c r="C233" s="91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x14ac:dyDescent="0.2">
      <c r="C234" s="91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x14ac:dyDescent="0.2">
      <c r="C235" s="91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x14ac:dyDescent="0.2">
      <c r="C236" s="91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x14ac:dyDescent="0.2">
      <c r="C237" s="91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x14ac:dyDescent="0.2">
      <c r="C238" s="91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x14ac:dyDescent="0.2">
      <c r="C239" s="91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x14ac:dyDescent="0.2">
      <c r="C240" s="91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x14ac:dyDescent="0.2">
      <c r="C241" s="91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x14ac:dyDescent="0.2">
      <c r="C242" s="91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x14ac:dyDescent="0.2">
      <c r="C243" s="91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x14ac:dyDescent="0.2">
      <c r="C244" s="91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x14ac:dyDescent="0.2">
      <c r="C245" s="91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x14ac:dyDescent="0.2">
      <c r="C246" s="91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x14ac:dyDescent="0.2">
      <c r="C247" s="91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x14ac:dyDescent="0.2">
      <c r="C248" s="91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x14ac:dyDescent="0.2">
      <c r="C249" s="91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x14ac:dyDescent="0.2">
      <c r="C250" s="91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x14ac:dyDescent="0.2">
      <c r="C251" s="91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x14ac:dyDescent="0.2">
      <c r="C252" s="91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x14ac:dyDescent="0.2">
      <c r="C253" s="91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x14ac:dyDescent="0.2">
      <c r="C254" s="91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x14ac:dyDescent="0.2">
      <c r="C255" s="91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x14ac:dyDescent="0.2">
      <c r="C256" s="91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x14ac:dyDescent="0.2">
      <c r="C257" s="91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x14ac:dyDescent="0.2">
      <c r="C258" s="91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x14ac:dyDescent="0.2">
      <c r="C259" s="91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x14ac:dyDescent="0.2">
      <c r="C260" s="91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x14ac:dyDescent="0.2">
      <c r="C261" s="91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x14ac:dyDescent="0.2">
      <c r="C262" s="91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x14ac:dyDescent="0.2">
      <c r="C263" s="91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x14ac:dyDescent="0.2">
      <c r="C264" s="91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x14ac:dyDescent="0.2">
      <c r="C265" s="91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x14ac:dyDescent="0.2">
      <c r="C266" s="91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x14ac:dyDescent="0.2">
      <c r="C267" s="91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x14ac:dyDescent="0.2">
      <c r="C268" s="91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x14ac:dyDescent="0.2">
      <c r="C269" s="91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x14ac:dyDescent="0.2">
      <c r="C270" s="91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x14ac:dyDescent="0.2">
      <c r="C271" s="91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x14ac:dyDescent="0.2">
      <c r="C272" s="91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x14ac:dyDescent="0.2">
      <c r="C273" s="91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x14ac:dyDescent="0.2">
      <c r="C274" s="91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x14ac:dyDescent="0.2">
      <c r="C275" s="91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x14ac:dyDescent="0.2">
      <c r="C276" s="91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x14ac:dyDescent="0.2">
      <c r="C277" s="91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x14ac:dyDescent="0.2">
      <c r="C278" s="91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x14ac:dyDescent="0.2">
      <c r="C279" s="91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x14ac:dyDescent="0.2">
      <c r="C280" s="91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x14ac:dyDescent="0.2">
      <c r="C281" s="91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x14ac:dyDescent="0.2">
      <c r="C282" s="91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x14ac:dyDescent="0.2">
      <c r="C283" s="91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x14ac:dyDescent="0.2">
      <c r="C284" s="91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x14ac:dyDescent="0.2">
      <c r="C285" s="91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x14ac:dyDescent="0.2">
      <c r="C286" s="91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x14ac:dyDescent="0.2">
      <c r="C287" s="91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x14ac:dyDescent="0.2">
      <c r="C288" s="91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x14ac:dyDescent="0.2">
      <c r="C289" s="91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x14ac:dyDescent="0.2">
      <c r="C290" s="91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x14ac:dyDescent="0.2">
      <c r="C291" s="91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x14ac:dyDescent="0.2">
      <c r="C292" s="91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x14ac:dyDescent="0.2">
      <c r="C293" s="91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x14ac:dyDescent="0.2">
      <c r="C294" s="91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x14ac:dyDescent="0.2">
      <c r="C295" s="91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x14ac:dyDescent="0.2">
      <c r="C296" s="91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x14ac:dyDescent="0.2">
      <c r="C297" s="91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x14ac:dyDescent="0.2">
      <c r="C298" s="91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x14ac:dyDescent="0.2">
      <c r="C299" s="91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x14ac:dyDescent="0.2">
      <c r="C300" s="91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x14ac:dyDescent="0.2">
      <c r="C301" s="91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x14ac:dyDescent="0.2">
      <c r="C302" s="91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x14ac:dyDescent="0.2">
      <c r="C303" s="91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x14ac:dyDescent="0.2">
      <c r="C304" s="91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x14ac:dyDescent="0.2">
      <c r="C305" s="91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x14ac:dyDescent="0.2">
      <c r="C306" s="91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x14ac:dyDescent="0.2">
      <c r="C307" s="91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x14ac:dyDescent="0.2">
      <c r="C308" s="91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x14ac:dyDescent="0.2">
      <c r="C309" s="91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x14ac:dyDescent="0.2">
      <c r="C310" s="91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x14ac:dyDescent="0.2">
      <c r="C311" s="91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x14ac:dyDescent="0.2">
      <c r="C312" s="91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x14ac:dyDescent="0.2">
      <c r="C313" s="91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x14ac:dyDescent="0.2">
      <c r="C314" s="91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x14ac:dyDescent="0.2">
      <c r="C315" s="91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x14ac:dyDescent="0.2">
      <c r="C316" s="91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x14ac:dyDescent="0.2">
      <c r="C317" s="91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x14ac:dyDescent="0.2">
      <c r="C318" s="91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x14ac:dyDescent="0.2">
      <c r="C319" s="91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x14ac:dyDescent="0.2">
      <c r="C320" s="91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x14ac:dyDescent="0.2">
      <c r="C321" s="91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x14ac:dyDescent="0.2">
      <c r="C322" s="91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x14ac:dyDescent="0.2">
      <c r="C323" s="91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x14ac:dyDescent="0.2">
      <c r="C324" s="91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x14ac:dyDescent="0.2">
      <c r="C325" s="91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x14ac:dyDescent="0.2">
      <c r="C326" s="91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x14ac:dyDescent="0.2">
      <c r="C327" s="91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x14ac:dyDescent="0.2">
      <c r="C328" s="91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x14ac:dyDescent="0.2">
      <c r="C329" s="91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x14ac:dyDescent="0.2">
      <c r="C330" s="91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x14ac:dyDescent="0.2">
      <c r="C331" s="91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x14ac:dyDescent="0.2">
      <c r="C332" s="91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x14ac:dyDescent="0.2">
      <c r="C333" s="91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x14ac:dyDescent="0.2">
      <c r="C334" s="91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x14ac:dyDescent="0.2">
      <c r="C335" s="91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x14ac:dyDescent="0.2">
      <c r="C336" s="91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x14ac:dyDescent="0.2">
      <c r="C337" s="91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x14ac:dyDescent="0.2">
      <c r="C338" s="91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x14ac:dyDescent="0.2">
      <c r="C339" s="91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x14ac:dyDescent="0.2">
      <c r="C340" s="91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x14ac:dyDescent="0.2">
      <c r="C341" s="91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x14ac:dyDescent="0.2">
      <c r="C342" s="91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x14ac:dyDescent="0.2">
      <c r="C343" s="91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x14ac:dyDescent="0.2">
      <c r="C344" s="91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x14ac:dyDescent="0.2">
      <c r="C345" s="91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x14ac:dyDescent="0.2">
      <c r="C346" s="91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x14ac:dyDescent="0.2">
      <c r="C347" s="91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x14ac:dyDescent="0.2">
      <c r="C348" s="91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x14ac:dyDescent="0.2">
      <c r="C349" s="91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x14ac:dyDescent="0.2">
      <c r="C350" s="91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x14ac:dyDescent="0.2">
      <c r="C351" s="91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x14ac:dyDescent="0.2">
      <c r="C352" s="91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x14ac:dyDescent="0.2">
      <c r="C353" s="91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x14ac:dyDescent="0.2">
      <c r="C354" s="91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x14ac:dyDescent="0.2">
      <c r="C355" s="91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x14ac:dyDescent="0.2">
      <c r="C356" s="91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x14ac:dyDescent="0.2">
      <c r="C357" s="91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x14ac:dyDescent="0.2">
      <c r="C358" s="91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x14ac:dyDescent="0.2">
      <c r="C359" s="91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x14ac:dyDescent="0.2">
      <c r="C360" s="91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x14ac:dyDescent="0.2">
      <c r="C361" s="91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x14ac:dyDescent="0.2">
      <c r="C362" s="91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x14ac:dyDescent="0.2">
      <c r="C363" s="91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x14ac:dyDescent="0.2">
      <c r="C364" s="91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x14ac:dyDescent="0.2">
      <c r="C365" s="91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x14ac:dyDescent="0.2">
      <c r="C366" s="91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x14ac:dyDescent="0.2">
      <c r="C367" s="91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x14ac:dyDescent="0.2">
      <c r="C368" s="91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x14ac:dyDescent="0.2">
      <c r="C369" s="91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x14ac:dyDescent="0.2">
      <c r="C370" s="91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x14ac:dyDescent="0.2">
      <c r="C371" s="91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x14ac:dyDescent="0.2">
      <c r="C372" s="91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x14ac:dyDescent="0.2">
      <c r="C373" s="91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x14ac:dyDescent="0.2">
      <c r="C374" s="91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x14ac:dyDescent="0.2">
      <c r="C375" s="91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x14ac:dyDescent="0.2">
      <c r="C376" s="91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x14ac:dyDescent="0.2">
      <c r="C377" s="91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x14ac:dyDescent="0.2">
      <c r="C378" s="91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x14ac:dyDescent="0.2">
      <c r="C379" s="91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x14ac:dyDescent="0.2">
      <c r="C380" s="91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x14ac:dyDescent="0.2">
      <c r="C381" s="91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x14ac:dyDescent="0.2">
      <c r="C382" s="91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x14ac:dyDescent="0.2">
      <c r="C383" s="91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x14ac:dyDescent="0.2">
      <c r="C384" s="91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x14ac:dyDescent="0.2">
      <c r="C385" s="91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x14ac:dyDescent="0.2">
      <c r="C386" s="91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x14ac:dyDescent="0.2">
      <c r="C387" s="91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x14ac:dyDescent="0.2">
      <c r="C388" s="91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x14ac:dyDescent="0.2">
      <c r="C389" s="91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x14ac:dyDescent="0.2">
      <c r="C390" s="91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x14ac:dyDescent="0.2">
      <c r="C391" s="91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x14ac:dyDescent="0.2">
      <c r="C392" s="91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x14ac:dyDescent="0.2">
      <c r="C393" s="91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x14ac:dyDescent="0.2">
      <c r="C394" s="91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x14ac:dyDescent="0.2">
      <c r="C395" s="91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x14ac:dyDescent="0.2">
      <c r="C396" s="91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x14ac:dyDescent="0.2">
      <c r="C397" s="91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x14ac:dyDescent="0.2">
      <c r="C398" s="91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x14ac:dyDescent="0.2">
      <c r="C399" s="91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x14ac:dyDescent="0.2">
      <c r="C400" s="91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x14ac:dyDescent="0.2">
      <c r="C401" s="91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x14ac:dyDescent="0.2">
      <c r="C402" s="91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x14ac:dyDescent="0.2">
      <c r="C403" s="91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x14ac:dyDescent="0.2">
      <c r="C404" s="91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x14ac:dyDescent="0.2">
      <c r="C405" s="91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x14ac:dyDescent="0.2">
      <c r="C406" s="91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x14ac:dyDescent="0.2">
      <c r="C407" s="91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x14ac:dyDescent="0.2">
      <c r="C408" s="91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x14ac:dyDescent="0.2">
      <c r="C409" s="91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x14ac:dyDescent="0.2">
      <c r="C410" s="91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x14ac:dyDescent="0.2">
      <c r="C411" s="91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x14ac:dyDescent="0.2">
      <c r="C412" s="91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x14ac:dyDescent="0.2">
      <c r="C413" s="91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x14ac:dyDescent="0.2">
      <c r="C414" s="91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x14ac:dyDescent="0.2">
      <c r="C415" s="91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x14ac:dyDescent="0.2">
      <c r="C416" s="91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x14ac:dyDescent="0.2">
      <c r="C417" s="91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x14ac:dyDescent="0.2">
      <c r="C418" s="91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x14ac:dyDescent="0.2">
      <c r="C419" s="91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x14ac:dyDescent="0.2">
      <c r="C420" s="91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x14ac:dyDescent="0.2">
      <c r="C421" s="91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x14ac:dyDescent="0.2">
      <c r="C422" s="91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x14ac:dyDescent="0.2">
      <c r="C423" s="91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x14ac:dyDescent="0.2">
      <c r="C424" s="91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x14ac:dyDescent="0.2">
      <c r="C425" s="91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x14ac:dyDescent="0.2">
      <c r="C426" s="91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x14ac:dyDescent="0.2">
      <c r="C427" s="91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x14ac:dyDescent="0.2">
      <c r="C428" s="91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x14ac:dyDescent="0.2">
      <c r="C429" s="91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x14ac:dyDescent="0.2">
      <c r="C430" s="91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x14ac:dyDescent="0.2">
      <c r="C431" s="91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x14ac:dyDescent="0.2">
      <c r="C432" s="91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x14ac:dyDescent="0.2">
      <c r="C433" s="91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x14ac:dyDescent="0.2">
      <c r="C434" s="91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x14ac:dyDescent="0.2">
      <c r="C435" s="91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x14ac:dyDescent="0.2">
      <c r="C436" s="91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x14ac:dyDescent="0.2">
      <c r="C437" s="91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x14ac:dyDescent="0.2">
      <c r="C438" s="91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x14ac:dyDescent="0.2">
      <c r="C439" s="91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x14ac:dyDescent="0.2">
      <c r="C440" s="91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x14ac:dyDescent="0.2">
      <c r="C441" s="91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x14ac:dyDescent="0.2">
      <c r="C442" s="91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x14ac:dyDescent="0.2">
      <c r="C443" s="91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x14ac:dyDescent="0.2">
      <c r="C444" s="91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x14ac:dyDescent="0.2">
      <c r="C445" s="91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x14ac:dyDescent="0.2">
      <c r="C446" s="91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x14ac:dyDescent="0.2">
      <c r="C447" s="91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x14ac:dyDescent="0.2">
      <c r="C448" s="91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x14ac:dyDescent="0.2">
      <c r="C449" s="91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x14ac:dyDescent="0.2">
      <c r="C450" s="91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x14ac:dyDescent="0.2">
      <c r="C451" s="91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x14ac:dyDescent="0.2">
      <c r="C452" s="91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x14ac:dyDescent="0.2">
      <c r="C453" s="91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x14ac:dyDescent="0.2">
      <c r="C454" s="91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x14ac:dyDescent="0.2">
      <c r="C455" s="91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x14ac:dyDescent="0.2">
      <c r="C456" s="91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x14ac:dyDescent="0.2">
      <c r="C457" s="91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x14ac:dyDescent="0.2">
      <c r="C458" s="91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x14ac:dyDescent="0.2">
      <c r="C459" s="91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x14ac:dyDescent="0.2">
      <c r="C460" s="91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x14ac:dyDescent="0.2">
      <c r="C461" s="91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x14ac:dyDescent="0.2">
      <c r="C462" s="91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x14ac:dyDescent="0.2">
      <c r="C463" s="91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x14ac:dyDescent="0.2">
      <c r="C464" s="91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x14ac:dyDescent="0.2">
      <c r="C465" s="91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x14ac:dyDescent="0.2">
      <c r="C466" s="91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x14ac:dyDescent="0.2">
      <c r="C467" s="91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x14ac:dyDescent="0.2">
      <c r="C468" s="91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x14ac:dyDescent="0.2">
      <c r="C469" s="91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x14ac:dyDescent="0.2">
      <c r="C470" s="91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x14ac:dyDescent="0.2">
      <c r="C471" s="91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x14ac:dyDescent="0.2">
      <c r="C472" s="91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x14ac:dyDescent="0.2">
      <c r="C473" s="91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x14ac:dyDescent="0.2">
      <c r="C474" s="91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x14ac:dyDescent="0.2">
      <c r="C475" s="91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x14ac:dyDescent="0.2">
      <c r="C476" s="91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x14ac:dyDescent="0.2">
      <c r="C477" s="91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x14ac:dyDescent="0.2">
      <c r="C478" s="91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x14ac:dyDescent="0.2">
      <c r="C479" s="91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x14ac:dyDescent="0.2">
      <c r="C480" s="91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x14ac:dyDescent="0.2">
      <c r="C481" s="91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x14ac:dyDescent="0.2">
      <c r="C482" s="91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x14ac:dyDescent="0.2">
      <c r="C483" s="91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x14ac:dyDescent="0.2">
      <c r="C484" s="91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x14ac:dyDescent="0.2">
      <c r="C485" s="91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x14ac:dyDescent="0.2">
      <c r="C486" s="91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x14ac:dyDescent="0.2">
      <c r="C487" s="91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x14ac:dyDescent="0.2">
      <c r="C488" s="91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x14ac:dyDescent="0.2">
      <c r="C489" s="91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x14ac:dyDescent="0.2">
      <c r="C490" s="91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x14ac:dyDescent="0.2">
      <c r="C491" s="91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x14ac:dyDescent="0.2">
      <c r="C492" s="91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x14ac:dyDescent="0.2">
      <c r="C493" s="91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x14ac:dyDescent="0.2">
      <c r="C494" s="91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x14ac:dyDescent="0.2">
      <c r="C495" s="91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x14ac:dyDescent="0.2">
      <c r="C496" s="91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x14ac:dyDescent="0.2">
      <c r="C497" s="91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x14ac:dyDescent="0.2">
      <c r="C498" s="91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x14ac:dyDescent="0.2">
      <c r="C499" s="91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x14ac:dyDescent="0.2">
      <c r="C500" s="91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x14ac:dyDescent="0.2">
      <c r="C501" s="91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x14ac:dyDescent="0.2">
      <c r="C502" s="91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x14ac:dyDescent="0.2">
      <c r="C503" s="91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x14ac:dyDescent="0.2">
      <c r="C504" s="91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x14ac:dyDescent="0.2">
      <c r="C505" s="91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x14ac:dyDescent="0.2">
      <c r="C506" s="91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x14ac:dyDescent="0.2">
      <c r="C507" s="91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x14ac:dyDescent="0.2">
      <c r="C508" s="91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x14ac:dyDescent="0.2">
      <c r="C509" s="91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x14ac:dyDescent="0.2">
      <c r="C510" s="91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x14ac:dyDescent="0.2">
      <c r="C511" s="91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x14ac:dyDescent="0.2">
      <c r="C512" s="91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x14ac:dyDescent="0.2">
      <c r="C513" s="91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x14ac:dyDescent="0.2">
      <c r="C514" s="91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x14ac:dyDescent="0.2">
      <c r="C515" s="91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x14ac:dyDescent="0.2">
      <c r="C516" s="91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x14ac:dyDescent="0.2">
      <c r="C517" s="91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x14ac:dyDescent="0.2">
      <c r="C518" s="91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x14ac:dyDescent="0.2">
      <c r="C519" s="91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x14ac:dyDescent="0.2">
      <c r="C520" s="91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x14ac:dyDescent="0.2">
      <c r="C521" s="91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</sheetData>
  <sheetProtection password="8BF2" sheet="1" objects="1" scenarios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B2:C2"/>
    <mergeCell ref="B5:C5"/>
    <mergeCell ref="G3:J3"/>
    <mergeCell ref="G5:J5"/>
    <mergeCell ref="E60:E61"/>
    <mergeCell ref="I61:N61"/>
    <mergeCell ref="I7:O7"/>
    <mergeCell ref="I8:O8"/>
    <mergeCell ref="A64:G64"/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Header>&amp;RPŘÍLOHA č. 6b)</oddHead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33"/>
  <sheetViews>
    <sheetView zoomScaleNormal="100" workbookViewId="0">
      <selection sqref="A1:N2"/>
    </sheetView>
  </sheetViews>
  <sheetFormatPr defaultColWidth="11" defaultRowHeight="12.75" x14ac:dyDescent="0.2"/>
  <cols>
    <col min="1" max="13" width="8.7109375" customWidth="1"/>
    <col min="14" max="14" width="16.28515625" customWidth="1"/>
    <col min="15" max="256" width="8.7109375" customWidth="1"/>
  </cols>
  <sheetData>
    <row r="1" spans="1:14" ht="37.5" customHeight="1" x14ac:dyDescent="0.2">
      <c r="A1" s="236" t="s">
        <v>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33" customHeight="1" thickBot="1" x14ac:dyDescent="0.2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ht="12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 x14ac:dyDescent="0.2">
      <c r="A4" s="242" t="s">
        <v>84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9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93.75" customHeight="1" thickBot="1" x14ac:dyDescent="0.25">
      <c r="A6" s="243" t="s">
        <v>87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</row>
    <row r="7" spans="1:14" ht="11.25" customHeight="1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83.25" customHeight="1" thickBot="1" x14ac:dyDescent="0.25">
      <c r="A8" s="246" t="s">
        <v>88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</row>
    <row r="9" spans="1:14" ht="11.25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51" customHeight="1" thickBot="1" x14ac:dyDescent="0.25">
      <c r="A10" s="249" t="s">
        <v>89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1"/>
    </row>
    <row r="11" spans="1:14" ht="11.65" customHeight="1" thickBo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48" customHeight="1" x14ac:dyDescent="0.2">
      <c r="A12" s="252" t="s">
        <v>90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4" ht="15.75" customHeight="1" x14ac:dyDescent="0.2">
      <c r="A13" s="255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7"/>
    </row>
    <row r="14" spans="1:14" ht="53.65" customHeight="1" thickBot="1" x14ac:dyDescent="0.25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</row>
    <row r="15" spans="1:14" ht="9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">
      <c r="A16" s="235" t="s">
        <v>44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ht="8.65" customHeight="1" x14ac:dyDescent="0.2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3"/>
      <c r="M18" s="23"/>
      <c r="N18" s="23"/>
    </row>
    <row r="19" spans="1:14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</sheetData>
  <sheetProtection password="8BF2" sheet="1" objects="1" scenarios="1"/>
  <mergeCells count="7">
    <mergeCell ref="A16:N17"/>
    <mergeCell ref="A1:N2"/>
    <mergeCell ref="A4:N4"/>
    <mergeCell ref="A6:N6"/>
    <mergeCell ref="A8:N8"/>
    <mergeCell ref="A10:N10"/>
    <mergeCell ref="A12:N1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2022</vt:lpstr>
      <vt:lpstr>2. Přehled o úhradách SKTJ 2022</vt:lpstr>
      <vt:lpstr>3.Vysvětlivky</vt:lpstr>
      <vt:lpstr>'2. Přehled o úhradách SKTJ 2022'!Názvy_tisku</vt:lpstr>
      <vt:lpstr>'2. Přehled o úhradách SKTJ 2022'!Oblast_tisku</vt:lpstr>
    </vt:vector>
  </TitlesOfParts>
  <Company>CSTV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 Marek</cp:lastModifiedBy>
  <cp:lastPrinted>2021-08-09T09:21:35Z</cp:lastPrinted>
  <dcterms:created xsi:type="dcterms:W3CDTF">2003-09-16T11:56:00Z</dcterms:created>
  <dcterms:modified xsi:type="dcterms:W3CDTF">2021-10-06T06:32:13Z</dcterms:modified>
</cp:coreProperties>
</file>